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45" windowWidth="19095" windowHeight="6810"/>
  </bookViews>
  <sheets>
    <sheet name="1.KT_podrobné výsledky" sheetId="4" r:id="rId1"/>
    <sheet name="1.KT_tabulky" sheetId="7" r:id="rId2"/>
    <sheet name="2.KT_podrobné výsledky" sheetId="26" r:id="rId3"/>
    <sheet name="2.KT_tabulky" sheetId="27" r:id="rId4"/>
    <sheet name="3.KT_podrobné výsledky" sheetId="29" r:id="rId5"/>
    <sheet name="3.KT_tabulky" sheetId="19" r:id="rId6"/>
    <sheet name="4.KT_podrobné výsledky" sheetId="20" r:id="rId7"/>
    <sheet name="4.KT_tabulky" sheetId="24" r:id="rId8"/>
    <sheet name="Přehled umístění v turnajích" sheetId="25" r:id="rId9"/>
  </sheets>
  <definedNames>
    <definedName name="_xlnm.Print_Area" localSheetId="0">'1.KT_podrobné výsledky'!$B$269:$H$296</definedName>
    <definedName name="_xlnm.Print_Area" localSheetId="5">'3.KT_tabulky'!$A$56:$AJ$70</definedName>
  </definedNames>
  <calcPr calcId="125725"/>
</workbook>
</file>

<file path=xl/calcChain.xml><?xml version="1.0" encoding="utf-8"?>
<calcChain xmlns="http://schemas.openxmlformats.org/spreadsheetml/2006/main">
  <c r="AJ70" i="19"/>
  <c r="AP84" i="27"/>
  <c r="AO84"/>
  <c r="AK84"/>
  <c r="AI84"/>
  <c r="AH84"/>
  <c r="AF84"/>
  <c r="AE84"/>
  <c r="AC84"/>
  <c r="AB84"/>
  <c r="Z84"/>
  <c r="Y84"/>
  <c r="W84"/>
  <c r="V84"/>
  <c r="T84"/>
  <c r="S84"/>
  <c r="Q84"/>
  <c r="P84"/>
  <c r="N84"/>
  <c r="M84"/>
  <c r="K84"/>
  <c r="J84"/>
  <c r="H84"/>
  <c r="G84"/>
  <c r="E84"/>
  <c r="D84"/>
  <c r="B84"/>
  <c r="AN82"/>
  <c r="AL82"/>
  <c r="AN81"/>
  <c r="AL81"/>
  <c r="AN80"/>
  <c r="AL80"/>
  <c r="AN79"/>
  <c r="AL79"/>
  <c r="AN78"/>
  <c r="AL78"/>
  <c r="AN77"/>
  <c r="AL77"/>
  <c r="AN76"/>
  <c r="AL76"/>
  <c r="AN75"/>
  <c r="AL75"/>
  <c r="AN74"/>
  <c r="AL74"/>
  <c r="AN73"/>
  <c r="AL73"/>
  <c r="AN72"/>
  <c r="AL72"/>
  <c r="AN71"/>
  <c r="AN84" s="1"/>
  <c r="AL71"/>
  <c r="AL84" s="1"/>
  <c r="AG67"/>
  <c r="AF67"/>
  <c r="AB67"/>
  <c r="Z67"/>
  <c r="Y67"/>
  <c r="W67"/>
  <c r="V67"/>
  <c r="T67"/>
  <c r="S67"/>
  <c r="Q67"/>
  <c r="P67"/>
  <c r="N67"/>
  <c r="M67"/>
  <c r="K67"/>
  <c r="J67"/>
  <c r="H67"/>
  <c r="G67"/>
  <c r="E67"/>
  <c r="D67"/>
  <c r="B67"/>
  <c r="AE65"/>
  <c r="AC65"/>
  <c r="AE64"/>
  <c r="AC64"/>
  <c r="AE63"/>
  <c r="AC63"/>
  <c r="AE62"/>
  <c r="AC62"/>
  <c r="AE61"/>
  <c r="AC61"/>
  <c r="AE60"/>
  <c r="AC60"/>
  <c r="AE59"/>
  <c r="AC59"/>
  <c r="AE58"/>
  <c r="AC58"/>
  <c r="AE57"/>
  <c r="AE67" s="1"/>
  <c r="AC57"/>
  <c r="AC67" s="1"/>
  <c r="U53"/>
  <c r="T53"/>
  <c r="P53"/>
  <c r="N53"/>
  <c r="M53"/>
  <c r="K53"/>
  <c r="J53"/>
  <c r="H53"/>
  <c r="G53"/>
  <c r="E53"/>
  <c r="D53"/>
  <c r="B53"/>
  <c r="S51"/>
  <c r="Q51"/>
  <c r="S50"/>
  <c r="Q50"/>
  <c r="S49"/>
  <c r="Q49"/>
  <c r="S48"/>
  <c r="Q48"/>
  <c r="S47"/>
  <c r="S53" s="1"/>
  <c r="Q47"/>
  <c r="Q53" s="1"/>
  <c r="U43"/>
  <c r="T43"/>
  <c r="P43"/>
  <c r="N43"/>
  <c r="M43"/>
  <c r="K43"/>
  <c r="J43"/>
  <c r="H43"/>
  <c r="G43"/>
  <c r="E43"/>
  <c r="D43"/>
  <c r="B43"/>
  <c r="S41"/>
  <c r="Q41"/>
  <c r="S40"/>
  <c r="Q40"/>
  <c r="S39"/>
  <c r="Q39"/>
  <c r="S38"/>
  <c r="Q38"/>
  <c r="S37"/>
  <c r="S43" s="1"/>
  <c r="Q37"/>
  <c r="Q43" s="1"/>
  <c r="U33"/>
  <c r="T33"/>
  <c r="P33"/>
  <c r="N33"/>
  <c r="M33"/>
  <c r="K33"/>
  <c r="J33"/>
  <c r="H33"/>
  <c r="G33"/>
  <c r="E33"/>
  <c r="D33"/>
  <c r="B33"/>
  <c r="S31"/>
  <c r="Q31"/>
  <c r="S30"/>
  <c r="Q30"/>
  <c r="S29"/>
  <c r="Q29"/>
  <c r="S28"/>
  <c r="Q28"/>
  <c r="S27"/>
  <c r="S33" s="1"/>
  <c r="Q27"/>
  <c r="Q33" s="1"/>
  <c r="U23"/>
  <c r="T23"/>
  <c r="P23"/>
  <c r="N23"/>
  <c r="M23"/>
  <c r="K23"/>
  <c r="J23"/>
  <c r="H23"/>
  <c r="G23"/>
  <c r="E23"/>
  <c r="D23"/>
  <c r="B23"/>
  <c r="S21"/>
  <c r="Q21"/>
  <c r="S20"/>
  <c r="Q20"/>
  <c r="S19"/>
  <c r="Q19"/>
  <c r="S18"/>
  <c r="Q18"/>
  <c r="S17"/>
  <c r="S23" s="1"/>
  <c r="Q17"/>
  <c r="Q23" s="1"/>
  <c r="X13"/>
  <c r="W13"/>
  <c r="S13"/>
  <c r="Q13"/>
  <c r="P13"/>
  <c r="N13"/>
  <c r="M13"/>
  <c r="K13"/>
  <c r="J13"/>
  <c r="H13"/>
  <c r="G13"/>
  <c r="E13"/>
  <c r="D13"/>
  <c r="B13"/>
  <c r="V11"/>
  <c r="T11"/>
  <c r="V10"/>
  <c r="T10"/>
  <c r="V9"/>
  <c r="T9"/>
  <c r="V8"/>
  <c r="T8"/>
  <c r="V7"/>
  <c r="T7"/>
  <c r="V6"/>
  <c r="V13" s="1"/>
  <c r="T6"/>
  <c r="T13" s="1"/>
  <c r="S77" i="7"/>
  <c r="Q77"/>
  <c r="M77"/>
  <c r="K77"/>
  <c r="J77"/>
  <c r="H77"/>
  <c r="G77"/>
  <c r="E77"/>
  <c r="D77"/>
  <c r="B77"/>
  <c r="P75"/>
  <c r="N75"/>
  <c r="P74"/>
  <c r="N74"/>
  <c r="P73"/>
  <c r="N73"/>
  <c r="P72"/>
  <c r="N72"/>
  <c r="S55"/>
  <c r="Q55"/>
  <c r="M55"/>
  <c r="K55"/>
  <c r="J55"/>
  <c r="H55"/>
  <c r="G55"/>
  <c r="E55"/>
  <c r="D55"/>
  <c r="B55"/>
  <c r="V46"/>
  <c r="U46"/>
  <c r="T46"/>
  <c r="P46"/>
  <c r="N46"/>
  <c r="M46"/>
  <c r="K46"/>
  <c r="J46"/>
  <c r="H46"/>
  <c r="G46"/>
  <c r="E46"/>
  <c r="D46"/>
  <c r="B46"/>
  <c r="V36"/>
  <c r="V26"/>
  <c r="P53"/>
  <c r="N53"/>
  <c r="P52"/>
  <c r="N52"/>
  <c r="P51"/>
  <c r="N51"/>
  <c r="P50"/>
  <c r="N50"/>
  <c r="N55" s="1"/>
  <c r="S44"/>
  <c r="Q44"/>
  <c r="S43"/>
  <c r="Q43"/>
  <c r="S42"/>
  <c r="Q42"/>
  <c r="S41"/>
  <c r="Q41"/>
  <c r="Q46" s="1"/>
  <c r="S40"/>
  <c r="Q40"/>
  <c r="U36"/>
  <c r="T36"/>
  <c r="P36"/>
  <c r="N36"/>
  <c r="M36"/>
  <c r="K36"/>
  <c r="J36"/>
  <c r="H36"/>
  <c r="G36"/>
  <c r="E36"/>
  <c r="D36"/>
  <c r="B36"/>
  <c r="S34"/>
  <c r="Q34"/>
  <c r="S33"/>
  <c r="Q33"/>
  <c r="S32"/>
  <c r="Q32"/>
  <c r="S31"/>
  <c r="Q31"/>
  <c r="S30"/>
  <c r="Q30"/>
  <c r="U26"/>
  <c r="T26"/>
  <c r="P26"/>
  <c r="N26"/>
  <c r="M26"/>
  <c r="K26"/>
  <c r="J26"/>
  <c r="H26"/>
  <c r="G26"/>
  <c r="E26"/>
  <c r="D26"/>
  <c r="B26"/>
  <c r="S24"/>
  <c r="Q24"/>
  <c r="S23"/>
  <c r="Q23"/>
  <c r="S22"/>
  <c r="Q22"/>
  <c r="S21"/>
  <c r="Q21"/>
  <c r="S20"/>
  <c r="S26" s="1"/>
  <c r="Q20"/>
  <c r="AM93"/>
  <c r="AH93"/>
  <c r="AF93"/>
  <c r="AE93"/>
  <c r="AC93"/>
  <c r="AB93"/>
  <c r="Z93"/>
  <c r="Y93"/>
  <c r="W93"/>
  <c r="V93"/>
  <c r="T93"/>
  <c r="S93"/>
  <c r="Q93"/>
  <c r="P93"/>
  <c r="N93"/>
  <c r="M93"/>
  <c r="K93"/>
  <c r="J93"/>
  <c r="H93"/>
  <c r="G93"/>
  <c r="E93"/>
  <c r="D93"/>
  <c r="B93"/>
  <c r="AK91"/>
  <c r="AI91"/>
  <c r="AK90"/>
  <c r="AI90"/>
  <c r="AK89"/>
  <c r="AI89"/>
  <c r="AK88"/>
  <c r="AI88"/>
  <c r="AK87"/>
  <c r="AI87"/>
  <c r="AK86"/>
  <c r="AI86"/>
  <c r="AK85"/>
  <c r="AI85"/>
  <c r="AK84"/>
  <c r="AI84"/>
  <c r="AK83"/>
  <c r="AI83"/>
  <c r="AK82"/>
  <c r="AI82"/>
  <c r="AK81"/>
  <c r="AI81"/>
  <c r="AB14"/>
  <c r="AA14"/>
  <c r="Z14"/>
  <c r="V14"/>
  <c r="T14"/>
  <c r="S14"/>
  <c r="Q14"/>
  <c r="P14"/>
  <c r="N14"/>
  <c r="M14"/>
  <c r="K14"/>
  <c r="J14"/>
  <c r="H14"/>
  <c r="G14"/>
  <c r="E14"/>
  <c r="D14"/>
  <c r="B14"/>
  <c r="Y12"/>
  <c r="W12"/>
  <c r="Y11"/>
  <c r="W11"/>
  <c r="Y10"/>
  <c r="W10"/>
  <c r="Y9"/>
  <c r="W9"/>
  <c r="Y8"/>
  <c r="W8"/>
  <c r="Y7"/>
  <c r="W7"/>
  <c r="Y6"/>
  <c r="W6"/>
  <c r="S46" l="1"/>
  <c r="P55"/>
  <c r="Q26"/>
  <c r="P77"/>
  <c r="N77"/>
  <c r="Q36"/>
  <c r="S36"/>
  <c r="AI93"/>
  <c r="W14"/>
  <c r="AK93"/>
  <c r="Y14"/>
  <c r="AL81"/>
  <c r="AL93" s="1"/>
  <c r="AA66" i="24"/>
  <c r="Z66"/>
  <c r="V66"/>
  <c r="T66"/>
  <c r="S66"/>
  <c r="Q66"/>
  <c r="P66"/>
  <c r="N66"/>
  <c r="M66"/>
  <c r="K66"/>
  <c r="J66"/>
  <c r="H66"/>
  <c r="G66"/>
  <c r="E66"/>
  <c r="D66"/>
  <c r="B66"/>
  <c r="Y64"/>
  <c r="W64"/>
  <c r="Y63"/>
  <c r="W63"/>
  <c r="Y62"/>
  <c r="W62"/>
  <c r="Y61"/>
  <c r="W61"/>
  <c r="Y60"/>
  <c r="W60"/>
  <c r="Y59"/>
  <c r="W59"/>
  <c r="Y58"/>
  <c r="W58"/>
  <c r="X54"/>
  <c r="W54"/>
  <c r="S54"/>
  <c r="Q54"/>
  <c r="P54"/>
  <c r="N54"/>
  <c r="M54"/>
  <c r="K54"/>
  <c r="J54"/>
  <c r="H54"/>
  <c r="G54"/>
  <c r="E54"/>
  <c r="D54"/>
  <c r="B54"/>
  <c r="U43"/>
  <c r="T43"/>
  <c r="P43"/>
  <c r="N43"/>
  <c r="M43"/>
  <c r="K43"/>
  <c r="J43"/>
  <c r="H43"/>
  <c r="G43"/>
  <c r="E43"/>
  <c r="D43"/>
  <c r="B43"/>
  <c r="R33"/>
  <c r="Q33"/>
  <c r="M33"/>
  <c r="K33"/>
  <c r="J33"/>
  <c r="H33"/>
  <c r="G33"/>
  <c r="E33"/>
  <c r="D33"/>
  <c r="B33"/>
  <c r="S41"/>
  <c r="Q41"/>
  <c r="S40"/>
  <c r="Q40"/>
  <c r="S39"/>
  <c r="Q39"/>
  <c r="S38"/>
  <c r="Q38"/>
  <c r="S37"/>
  <c r="Q37"/>
  <c r="P31"/>
  <c r="N31"/>
  <c r="P30"/>
  <c r="N30"/>
  <c r="P29"/>
  <c r="N29"/>
  <c r="P28"/>
  <c r="N28"/>
  <c r="Q43" l="1"/>
  <c r="Y66"/>
  <c r="W66"/>
  <c r="P33"/>
  <c r="S43"/>
  <c r="N33"/>
  <c r="V52"/>
  <c r="T52"/>
  <c r="V51"/>
  <c r="T51"/>
  <c r="V50"/>
  <c r="T50"/>
  <c r="V49"/>
  <c r="T49"/>
  <c r="V48"/>
  <c r="T48"/>
  <c r="V47"/>
  <c r="T47"/>
  <c r="T54" s="1"/>
  <c r="R24"/>
  <c r="Q24"/>
  <c r="M24"/>
  <c r="K24"/>
  <c r="J24"/>
  <c r="H24"/>
  <c r="G24"/>
  <c r="E24"/>
  <c r="D24"/>
  <c r="B24"/>
  <c r="P20"/>
  <c r="P21"/>
  <c r="P22"/>
  <c r="N22"/>
  <c r="N21"/>
  <c r="N20"/>
  <c r="P19"/>
  <c r="N19"/>
  <c r="AD15"/>
  <c r="AC15"/>
  <c r="Y15"/>
  <c r="W15"/>
  <c r="V15"/>
  <c r="T15"/>
  <c r="S15"/>
  <c r="Q15"/>
  <c r="P15"/>
  <c r="N15"/>
  <c r="M15"/>
  <c r="K15"/>
  <c r="J15"/>
  <c r="H15"/>
  <c r="G15"/>
  <c r="E15"/>
  <c r="D15"/>
  <c r="B15"/>
  <c r="V54" l="1"/>
  <c r="P24"/>
  <c r="N24"/>
  <c r="AB13"/>
  <c r="Z13"/>
  <c r="AB12"/>
  <c r="Z12"/>
  <c r="AB11"/>
  <c r="Z11"/>
  <c r="AB10"/>
  <c r="Z10"/>
  <c r="AB9"/>
  <c r="Z9"/>
  <c r="AB8"/>
  <c r="Z8"/>
  <c r="AB7"/>
  <c r="Z7"/>
  <c r="AB6"/>
  <c r="Z6"/>
  <c r="AB15" l="1"/>
  <c r="Z15"/>
  <c r="AI70" i="19"/>
  <c r="AE70"/>
  <c r="AC70"/>
  <c r="AB70"/>
  <c r="Z70"/>
  <c r="Y70"/>
  <c r="W70"/>
  <c r="V70"/>
  <c r="T70"/>
  <c r="S70"/>
  <c r="Q70"/>
  <c r="P70"/>
  <c r="N70"/>
  <c r="M70"/>
  <c r="K70"/>
  <c r="J70"/>
  <c r="H70"/>
  <c r="G70"/>
  <c r="E70"/>
  <c r="D70"/>
  <c r="B70"/>
  <c r="AH68"/>
  <c r="AF68"/>
  <c r="AH67"/>
  <c r="AF67"/>
  <c r="AH66"/>
  <c r="AF66"/>
  <c r="AH65"/>
  <c r="AF65"/>
  <c r="AH64"/>
  <c r="AF64"/>
  <c r="AH63"/>
  <c r="AF63"/>
  <c r="AH62"/>
  <c r="AF62"/>
  <c r="AH61"/>
  <c r="AF61"/>
  <c r="AH60"/>
  <c r="AF60"/>
  <c r="AH59"/>
  <c r="AF59"/>
  <c r="X55"/>
  <c r="W55"/>
  <c r="S55"/>
  <c r="Q55"/>
  <c r="P55"/>
  <c r="N55"/>
  <c r="M55"/>
  <c r="K55"/>
  <c r="J55"/>
  <c r="H55"/>
  <c r="G55"/>
  <c r="E55"/>
  <c r="D55"/>
  <c r="B55"/>
  <c r="U44"/>
  <c r="T44"/>
  <c r="P44"/>
  <c r="N44"/>
  <c r="M44"/>
  <c r="K44"/>
  <c r="J44"/>
  <c r="H44"/>
  <c r="G44"/>
  <c r="E44"/>
  <c r="D44"/>
  <c r="B44"/>
  <c r="U34"/>
  <c r="T34"/>
  <c r="P34"/>
  <c r="N34"/>
  <c r="M34"/>
  <c r="K34"/>
  <c r="J34"/>
  <c r="H34"/>
  <c r="G34"/>
  <c r="E34"/>
  <c r="D34"/>
  <c r="B34"/>
  <c r="V53"/>
  <c r="T53"/>
  <c r="V52"/>
  <c r="T52"/>
  <c r="V51"/>
  <c r="T51"/>
  <c r="V50"/>
  <c r="T50"/>
  <c r="V49"/>
  <c r="T49"/>
  <c r="V48"/>
  <c r="T48"/>
  <c r="U24"/>
  <c r="T24"/>
  <c r="P24"/>
  <c r="N24"/>
  <c r="M24"/>
  <c r="K24"/>
  <c r="J24"/>
  <c r="H24"/>
  <c r="G24"/>
  <c r="E24"/>
  <c r="D24"/>
  <c r="B24"/>
  <c r="S42"/>
  <c r="Q42"/>
  <c r="S41"/>
  <c r="Q41"/>
  <c r="S40"/>
  <c r="Q40"/>
  <c r="S39"/>
  <c r="Q39"/>
  <c r="S38"/>
  <c r="Q38"/>
  <c r="S32"/>
  <c r="Q32"/>
  <c r="S31"/>
  <c r="Q31"/>
  <c r="S30"/>
  <c r="Q30"/>
  <c r="S29"/>
  <c r="Q29"/>
  <c r="S28"/>
  <c r="Q28"/>
  <c r="S22"/>
  <c r="Q22"/>
  <c r="S21"/>
  <c r="Q21"/>
  <c r="S20"/>
  <c r="Q20"/>
  <c r="S19"/>
  <c r="Q19"/>
  <c r="S18"/>
  <c r="Q18"/>
  <c r="X13"/>
  <c r="W13"/>
  <c r="S13"/>
  <c r="Q13"/>
  <c r="P13"/>
  <c r="N13"/>
  <c r="M13"/>
  <c r="K13"/>
  <c r="J13"/>
  <c r="H13"/>
  <c r="G13"/>
  <c r="E13"/>
  <c r="D13"/>
  <c r="B13"/>
  <c r="V11"/>
  <c r="T11"/>
  <c r="V10"/>
  <c r="T10"/>
  <c r="V9"/>
  <c r="T9"/>
  <c r="V8"/>
  <c r="T8"/>
  <c r="V7"/>
  <c r="T7"/>
  <c r="V6"/>
  <c r="T6"/>
  <c r="AH70" l="1"/>
  <c r="S24"/>
  <c r="S44"/>
  <c r="AF70"/>
  <c r="Q24"/>
  <c r="Q44"/>
  <c r="Q34"/>
  <c r="T55"/>
  <c r="S34"/>
  <c r="V55"/>
  <c r="V13"/>
  <c r="T13"/>
  <c r="AB66" i="7" l="1"/>
  <c r="AB65"/>
  <c r="AB64"/>
  <c r="AB63"/>
  <c r="AB62"/>
  <c r="AB61"/>
  <c r="AB60"/>
  <c r="Z66"/>
  <c r="Z65"/>
  <c r="Z64"/>
  <c r="Z63"/>
  <c r="Z62"/>
  <c r="Z61"/>
  <c r="Z60"/>
  <c r="AB59"/>
  <c r="Z59"/>
  <c r="AC68"/>
  <c r="Y68"/>
  <c r="W68"/>
  <c r="V68"/>
  <c r="T68"/>
  <c r="S68"/>
  <c r="Q68"/>
  <c r="P68"/>
  <c r="N68"/>
  <c r="M68"/>
  <c r="K68"/>
  <c r="J68"/>
  <c r="H68"/>
  <c r="G68"/>
  <c r="E68"/>
  <c r="D68"/>
  <c r="B68"/>
  <c r="Z68" l="1"/>
  <c r="AB68"/>
</calcChain>
</file>

<file path=xl/sharedStrings.xml><?xml version="1.0" encoding="utf-8"?>
<sst xmlns="http://schemas.openxmlformats.org/spreadsheetml/2006/main" count="5259" uniqueCount="652">
  <si>
    <t>Bútora Michal</t>
  </si>
  <si>
    <t>Dusík Stanislav</t>
  </si>
  <si>
    <t>Ezr Václav</t>
  </si>
  <si>
    <t>Pluhař Martin</t>
  </si>
  <si>
    <t>Vyvadilová Jitka</t>
  </si>
  <si>
    <t>Loukotová Regina</t>
  </si>
  <si>
    <t>Macháček Oldřich</t>
  </si>
  <si>
    <t>.</t>
  </si>
  <si>
    <t>Slepička David</t>
  </si>
  <si>
    <t>Beránek Matěj</t>
  </si>
  <si>
    <t>Čuda Richard</t>
  </si>
  <si>
    <t>Dvořák Jan</t>
  </si>
  <si>
    <t>Krátký Jan</t>
  </si>
  <si>
    <t>Kubát Petr</t>
  </si>
  <si>
    <t>Mlej Eduard</t>
  </si>
  <si>
    <t>Pecka Tomáš</t>
  </si>
  <si>
    <t>Přída Kryštof</t>
  </si>
  <si>
    <t>Příhoda Kryštof</t>
  </si>
  <si>
    <t>Stuchlík Jan</t>
  </si>
  <si>
    <t>Stuchlík Ondřej</t>
  </si>
  <si>
    <t>Vavroch Tobiáš</t>
  </si>
  <si>
    <t>Vondráček Tomáš</t>
  </si>
  <si>
    <t>Vyčítal Jan</t>
  </si>
  <si>
    <t>Wichterle David</t>
  </si>
  <si>
    <t>Wichterle Filip</t>
  </si>
  <si>
    <t>Zámek Tomáš</t>
  </si>
  <si>
    <t>Babjuková Nela</t>
  </si>
  <si>
    <t xml:space="preserve">3/0 </t>
  </si>
  <si>
    <t>(5,7,4)</t>
  </si>
  <si>
    <t>3/0</t>
  </si>
  <si>
    <t>(3,3,7)</t>
  </si>
  <si>
    <t>3/1</t>
  </si>
  <si>
    <t>(8,-12,5,2)</t>
  </si>
  <si>
    <t>1/3</t>
  </si>
  <si>
    <t>(-9,7,-12,-5)</t>
  </si>
  <si>
    <t>2/3</t>
  </si>
  <si>
    <t>(-7,10,9,-8,-5)</t>
  </si>
  <si>
    <t>(10,9,7)</t>
  </si>
  <si>
    <t>(6,7,-6,6)</t>
  </si>
  <si>
    <t>(8,-11,3,6)</t>
  </si>
  <si>
    <t>(-4,-6,9,-7)</t>
  </si>
  <si>
    <t>0/3</t>
  </si>
  <si>
    <t>(-7,-9,-4)</t>
  </si>
  <si>
    <t>(-8,-3,-8)</t>
  </si>
  <si>
    <t>(-6,-8,-10)</t>
  </si>
  <si>
    <t>(-3,-7,-2)</t>
  </si>
  <si>
    <t>(-8,-5,1,10,-7)</t>
  </si>
  <si>
    <t>(4,4,-12,7)</t>
  </si>
  <si>
    <t>3/2</t>
  </si>
  <si>
    <t>(5,-13,-9,13,8)</t>
  </si>
  <si>
    <t>(12,9,9)</t>
  </si>
  <si>
    <t>(-11,6,7,-5,8)</t>
  </si>
  <si>
    <t>(8,10,-4,-7,8)</t>
  </si>
  <si>
    <t>(-3,-5,-7)</t>
  </si>
  <si>
    <t>(-5,-8,4,-9)</t>
  </si>
  <si>
    <t>-</t>
  </si>
  <si>
    <t>(-8,-9,9,-12)</t>
  </si>
  <si>
    <t>(5,5,2)</t>
  </si>
  <si>
    <t>(1,6,7)</t>
  </si>
  <si>
    <t>(-8,-7,-13)</t>
  </si>
  <si>
    <t>(-10,-9,10,-10)</t>
  </si>
  <si>
    <t>(3,6,-6,-7,11)</t>
  </si>
  <si>
    <t>(-9,-9,-3)</t>
  </si>
  <si>
    <t>(ze skupiny "A")</t>
  </si>
  <si>
    <t>(12,8,11)</t>
  </si>
  <si>
    <t>(ze skupiny "C")</t>
  </si>
  <si>
    <t>(ze skupiny "B")</t>
  </si>
  <si>
    <t>(ze skupiny "D")</t>
  </si>
  <si>
    <t>(-6,8,-9,-9)</t>
  </si>
  <si>
    <t>(-4,-9,-4)</t>
  </si>
  <si>
    <t>(-9,-5,6,12,-8)</t>
  </si>
  <si>
    <t>(2,-6,6,-7,9)</t>
  </si>
  <si>
    <t>(6,4,7)</t>
  </si>
  <si>
    <t xml:space="preserve">0/3 </t>
  </si>
  <si>
    <t>(-5,-5,-6)</t>
  </si>
  <si>
    <t>(-12,5,-5,5,8)</t>
  </si>
  <si>
    <t>(-10,-9,-7)</t>
  </si>
  <si>
    <t>(12,11,-7,6)</t>
  </si>
  <si>
    <t>(-9,-11,-9)</t>
  </si>
  <si>
    <t>(-9,-9,-9)</t>
  </si>
  <si>
    <t>(7,5,7)</t>
  </si>
  <si>
    <t>(-4,-6,9,-6)</t>
  </si>
  <si>
    <t>(14,-8,-10,-8)</t>
  </si>
  <si>
    <t>(-5,-10,-4)</t>
  </si>
  <si>
    <t>(-9,8,-9,-11)</t>
  </si>
  <si>
    <t>Body</t>
  </si>
  <si>
    <t>Pořadí</t>
  </si>
  <si>
    <t>:</t>
  </si>
  <si>
    <t>Zámek</t>
  </si>
  <si>
    <t>Tomáš</t>
  </si>
  <si>
    <t>Slepička</t>
  </si>
  <si>
    <t>David</t>
  </si>
  <si>
    <t>Dvořák</t>
  </si>
  <si>
    <t>Jan</t>
  </si>
  <si>
    <t>Wichterle</t>
  </si>
  <si>
    <t>Filip</t>
  </si>
  <si>
    <t>Pecka</t>
  </si>
  <si>
    <t>Stuchlík</t>
  </si>
  <si>
    <t>Vavroch</t>
  </si>
  <si>
    <t>Tobiáš</t>
  </si>
  <si>
    <t>Kubát</t>
  </si>
  <si>
    <t>Petr</t>
  </si>
  <si>
    <t>Skupina o 1.-7.místo</t>
  </si>
  <si>
    <t xml:space="preserve">Pluhař </t>
  </si>
  <si>
    <t>Martin</t>
  </si>
  <si>
    <t>Bútora</t>
  </si>
  <si>
    <t>Michal</t>
  </si>
  <si>
    <t>Vyvadilová</t>
  </si>
  <si>
    <t>Jitka</t>
  </si>
  <si>
    <t>Dusík</t>
  </si>
  <si>
    <t>Stanislav</t>
  </si>
  <si>
    <t>Ezr</t>
  </si>
  <si>
    <t>Václav</t>
  </si>
  <si>
    <t>Macháček</t>
  </si>
  <si>
    <t>Oldřich</t>
  </si>
  <si>
    <t>Loukotová</t>
  </si>
  <si>
    <t>Regina</t>
  </si>
  <si>
    <t>Skupina o 1. - 7.místo</t>
  </si>
  <si>
    <t>Skupiny o  8.- 26. místo</t>
  </si>
  <si>
    <t>Skupina "A"</t>
  </si>
  <si>
    <t>(6,3,5)</t>
  </si>
  <si>
    <t>(5,5,5)</t>
  </si>
  <si>
    <t>(-3,-7,-6)</t>
  </si>
  <si>
    <t>(-9,-5,-11)</t>
  </si>
  <si>
    <t>(-3,-3,-4)</t>
  </si>
  <si>
    <t>(4,7,10)</t>
  </si>
  <si>
    <t>(5,6,8)</t>
  </si>
  <si>
    <t>(11,-9,7,3)</t>
  </si>
  <si>
    <t>(-2,-6,-5)</t>
  </si>
  <si>
    <t>Skupina "B"</t>
  </si>
  <si>
    <t>(6,5,3)</t>
  </si>
  <si>
    <t>(3,5,3)</t>
  </si>
  <si>
    <t>(-4,10,5,-6,4)</t>
  </si>
  <si>
    <t>(9,-4,-6,-5)</t>
  </si>
  <si>
    <t>(8,9,7)</t>
  </si>
  <si>
    <t>(11,3,5)</t>
  </si>
  <si>
    <t>(7,-6,3,-5,-9)</t>
  </si>
  <si>
    <t>(-4,-4,-4)</t>
  </si>
  <si>
    <t>(-9,-5,-4)</t>
  </si>
  <si>
    <t>Skupina "C"</t>
  </si>
  <si>
    <t>(2,2,4)</t>
  </si>
  <si>
    <t>(-10,10,9,9)</t>
  </si>
  <si>
    <t>(-1,-5,-3)</t>
  </si>
  <si>
    <t>(11,-11,7,-8,10)</t>
  </si>
  <si>
    <t>(9,-9,5,-7,11)</t>
  </si>
  <si>
    <t>(3,4,9)</t>
  </si>
  <si>
    <t>(3,9,5)</t>
  </si>
  <si>
    <t>(7,8,-7,3)</t>
  </si>
  <si>
    <t>(-5.-9,-3)</t>
  </si>
  <si>
    <t>(-4,-3,-2)</t>
  </si>
  <si>
    <t>Skupina "D"</t>
  </si>
  <si>
    <t>(4,3,4)</t>
  </si>
  <si>
    <t>(4,6,7)</t>
  </si>
  <si>
    <t>(5,-9,-10,8,8)</t>
  </si>
  <si>
    <t>(-9,8,8,-5,-9)</t>
  </si>
  <si>
    <t>(4,-6,6-12,2)</t>
  </si>
  <si>
    <t>(-5,-6,12,-8)</t>
  </si>
  <si>
    <t xml:space="preserve">Skupina o 8. - 15. místo </t>
  </si>
  <si>
    <t xml:space="preserve">Skupina o 16. - 26. místo </t>
  </si>
  <si>
    <t>(-8,-9,-4)</t>
  </si>
  <si>
    <t>(-7,-8,-7)</t>
  </si>
  <si>
    <t>(3,2,3)</t>
  </si>
  <si>
    <t>(-3,8,-8,10,-9)</t>
  </si>
  <si>
    <t>(10,-7,-7,-4)</t>
  </si>
  <si>
    <t>(4,-8,7,-11,-4)</t>
  </si>
  <si>
    <t>(-6,-5,-4)</t>
  </si>
  <si>
    <t>(5,9,-8.8)</t>
  </si>
  <si>
    <t>(6,4,9)</t>
  </si>
  <si>
    <t>(-10,7,-8,9,-10)</t>
  </si>
  <si>
    <t>(-6,-6,-9)</t>
  </si>
  <si>
    <t>(4,2,4)</t>
  </si>
  <si>
    <t>(9,6,5)</t>
  </si>
  <si>
    <t>(8,12,8)</t>
  </si>
  <si>
    <t>(-6,7,-3,8,-9)</t>
  </si>
  <si>
    <t>(6,7,6)</t>
  </si>
  <si>
    <t>(8,7,8)</t>
  </si>
  <si>
    <t>(-7,7,-7,-5)</t>
  </si>
  <si>
    <t>(7,2,-13,-7,5)</t>
  </si>
  <si>
    <t>(9,6,9)</t>
  </si>
  <si>
    <t>(-7,-11,7,9,4)</t>
  </si>
  <si>
    <t>(10,3,-7,3)</t>
  </si>
  <si>
    <t>(-7,-7,-1)</t>
  </si>
  <si>
    <t>(-4,-4,-5)</t>
  </si>
  <si>
    <t>(-5,-6,15,4,-9)</t>
  </si>
  <si>
    <t>(7,-9,5,-9,8)</t>
  </si>
  <si>
    <t>(9,5,7)</t>
  </si>
  <si>
    <t>(-2,-1,-4)</t>
  </si>
  <si>
    <t>(-6,-6,-6)</t>
  </si>
  <si>
    <t>(0,1,1)</t>
  </si>
  <si>
    <t>(8,7,3)</t>
  </si>
  <si>
    <t>(8,-5,-3,-2)</t>
  </si>
  <si>
    <t>(8,-8,-2,10,6)</t>
  </si>
  <si>
    <t>(7,2,4)</t>
  </si>
  <si>
    <t>(9,6,4)</t>
  </si>
  <si>
    <t>(1,2,5)</t>
  </si>
  <si>
    <t>(-8,-7,-6)</t>
  </si>
  <si>
    <t>(-8,-8,9,10,-10)</t>
  </si>
  <si>
    <t>(10,11,-9,12)</t>
  </si>
  <si>
    <t>(8,5,1)</t>
  </si>
  <si>
    <t>(-3,-6,-5)</t>
  </si>
  <si>
    <t>(-6,-2,-3)</t>
  </si>
  <si>
    <t>(5,7,14)</t>
  </si>
  <si>
    <t>(6,4,5)</t>
  </si>
  <si>
    <t>Skupina o 6.-9. místo :</t>
  </si>
  <si>
    <t>(ze skupiny o 1.-7.místo)</t>
  </si>
  <si>
    <t>(ze skupiny o 8.-15.místo)</t>
  </si>
  <si>
    <t>(-1,6,8,9)</t>
  </si>
  <si>
    <t>(7,-5,-9,-7)</t>
  </si>
  <si>
    <t>(-5,-1,-9)</t>
  </si>
  <si>
    <t>(-8,9,14,-8,7)</t>
  </si>
  <si>
    <t xml:space="preserve">Pořadí v 1.kontrolním turnaji  </t>
  </si>
  <si>
    <t>Mlej</t>
  </si>
  <si>
    <t>Krátký</t>
  </si>
  <si>
    <t>Vondráček</t>
  </si>
  <si>
    <t>Beránek</t>
  </si>
  <si>
    <t>Příhoda</t>
  </si>
  <si>
    <t>Čuda</t>
  </si>
  <si>
    <t>Vyčítal</t>
  </si>
  <si>
    <t>Babjuková</t>
  </si>
  <si>
    <t>Přída</t>
  </si>
  <si>
    <t>Eduard</t>
  </si>
  <si>
    <t>Matěj</t>
  </si>
  <si>
    <t>Kryštof</t>
  </si>
  <si>
    <t>Richard</t>
  </si>
  <si>
    <t>Nela</t>
  </si>
  <si>
    <t>Ondřej</t>
  </si>
  <si>
    <t>(1997)</t>
  </si>
  <si>
    <t>(1998)</t>
  </si>
  <si>
    <t>(1992)</t>
  </si>
  <si>
    <t>(1996)</t>
  </si>
  <si>
    <t>(2000)</t>
  </si>
  <si>
    <t>(1999)</t>
  </si>
  <si>
    <t>(2002)</t>
  </si>
  <si>
    <t>(2004)</t>
  </si>
  <si>
    <t>(2001)</t>
  </si>
  <si>
    <t>(Hostinné - 21.7.2013)</t>
  </si>
  <si>
    <t xml:space="preserve">Wichterle </t>
  </si>
  <si>
    <t>Skupina o 16.-26.místo</t>
  </si>
  <si>
    <t>Skupina o  8.- 15.místo</t>
  </si>
  <si>
    <t>Matiasovits Petr</t>
  </si>
  <si>
    <t>SKUPINA O 7.-15.místo</t>
  </si>
  <si>
    <t>Koběrský Matěj</t>
  </si>
  <si>
    <t>Kaucký Jakub</t>
  </si>
  <si>
    <t>(A)</t>
  </si>
  <si>
    <t>Pluhař</t>
  </si>
  <si>
    <t>Skupina o 1.- 6.místo</t>
  </si>
  <si>
    <t>Pluhař Jan</t>
  </si>
  <si>
    <t>(-8,5,5,4)</t>
  </si>
  <si>
    <t>(10,10,7)</t>
  </si>
  <si>
    <t>(-5,9,7,-6,10)</t>
  </si>
  <si>
    <t>(-7,-6,4,-5)</t>
  </si>
  <si>
    <t>(9,4,1)</t>
  </si>
  <si>
    <t>(7,4,7)</t>
  </si>
  <si>
    <t>(-3,-7,10,6,8)</t>
  </si>
  <si>
    <t>(12,-2,-9,-4)</t>
  </si>
  <si>
    <t>(-11,-6,3,-7)</t>
  </si>
  <si>
    <t>(-4,-5,-6)</t>
  </si>
  <si>
    <t>(6,-3,9,8)</t>
  </si>
  <si>
    <t>(-10,8,2,8)</t>
  </si>
  <si>
    <t>(12,-8,7,9)</t>
  </si>
  <si>
    <t>(12,11,-11,8, -4)</t>
  </si>
  <si>
    <t>Skupiny o 7.-26.místo</t>
  </si>
  <si>
    <t>(2,7,6)</t>
  </si>
  <si>
    <t>(-3,-4,-1)</t>
  </si>
  <si>
    <t>(-8,-8,-8)</t>
  </si>
  <si>
    <t>(5,1,5)</t>
  </si>
  <si>
    <t>(-2,4,-6,-9)</t>
  </si>
  <si>
    <t>(11,-8,-6,-8)</t>
  </si>
  <si>
    <t>(-7,-4,-10)</t>
  </si>
  <si>
    <t>(7,9,8)</t>
  </si>
  <si>
    <t>(9,3,9)</t>
  </si>
  <si>
    <t>(-9,-6,-6)</t>
  </si>
  <si>
    <t>(2,4,6)</t>
  </si>
  <si>
    <t>(-5,-8,-6)</t>
  </si>
  <si>
    <t>(-4,-4,-3)</t>
  </si>
  <si>
    <t>(6,7,2)</t>
  </si>
  <si>
    <t>(-8,9,9,-9,-7)</t>
  </si>
  <si>
    <t>6,6,7)</t>
  </si>
  <si>
    <t>(-4,-4,-9)</t>
  </si>
  <si>
    <t>(6,-8,-9,-6)</t>
  </si>
  <si>
    <t>(5,8,7)</t>
  </si>
  <si>
    <t>(11,9,8)</t>
  </si>
  <si>
    <t>(-15,-4,10,-2)</t>
  </si>
  <si>
    <t>(-6,9,-7,-5)</t>
  </si>
  <si>
    <t>(9,6,0)</t>
  </si>
  <si>
    <t>(9,7,-8,9)</t>
  </si>
  <si>
    <t>(-8,-1,-7)</t>
  </si>
  <si>
    <t>(-9,-8,-8)</t>
  </si>
  <si>
    <t>(3,-9,5,6)</t>
  </si>
  <si>
    <t>(7,9,6)</t>
  </si>
  <si>
    <t>(-8,-8,-9)</t>
  </si>
  <si>
    <t>(2,1,4)</t>
  </si>
  <si>
    <t>(-7,-5,-7)</t>
  </si>
  <si>
    <t>(-2,-2,-4)</t>
  </si>
  <si>
    <t>(3,7,-7,8)</t>
  </si>
  <si>
    <t>(2,2,6)</t>
  </si>
  <si>
    <t>(-9,-5,-12)</t>
  </si>
  <si>
    <t>(-2,-1,-2)</t>
  </si>
  <si>
    <t>(7,-9,8,-9,6)</t>
  </si>
  <si>
    <t>(13,8,8)</t>
  </si>
  <si>
    <t>(-6,-6,8,8,8)</t>
  </si>
  <si>
    <t xml:space="preserve">Koběrský </t>
  </si>
  <si>
    <t xml:space="preserve">Stuchlík </t>
  </si>
  <si>
    <t>Kaucký</t>
  </si>
  <si>
    <t>Jakub</t>
  </si>
  <si>
    <t>Matiasovits</t>
  </si>
  <si>
    <t>(-6,7,-5,-6)</t>
  </si>
  <si>
    <t>(6,7,-1,7)</t>
  </si>
  <si>
    <t>(3,-6,12,8)</t>
  </si>
  <si>
    <t>(8,-9,10,-4)</t>
  </si>
  <si>
    <t>(9,9,10)</t>
  </si>
  <si>
    <t>(9,-8,-8,-8)</t>
  </si>
  <si>
    <t>(-7,-8,7,6)</t>
  </si>
  <si>
    <t>(-9,12,8,7)</t>
  </si>
  <si>
    <t>(6,-6,-6,-5)</t>
  </si>
  <si>
    <t>(-5,-10,-7)</t>
  </si>
  <si>
    <t>(-9,-3,-3)</t>
  </si>
  <si>
    <t>(3,-5,6,-6,6)</t>
  </si>
  <si>
    <t>(6,-5,8,11)</t>
  </si>
  <si>
    <t>(-8,6,9,-7,-5)</t>
  </si>
  <si>
    <t>(6,-7,8,5)</t>
  </si>
  <si>
    <t>(-6,-8,-4)</t>
  </si>
  <si>
    <t>(-6,7,-8,-7)</t>
  </si>
  <si>
    <t>(-2,8,3,9)</t>
  </si>
  <si>
    <t>(5,-5,9,6)</t>
  </si>
  <si>
    <t>(9,7,10)</t>
  </si>
  <si>
    <t>(8,9,9)</t>
  </si>
  <si>
    <t>(-9,-6,-2)</t>
  </si>
  <si>
    <t>(-6,-9,-6)</t>
  </si>
  <si>
    <t>(-1,-0,-3)</t>
  </si>
  <si>
    <t>(-7,-1,-10)</t>
  </si>
  <si>
    <t>(5,-7,7,7)</t>
  </si>
  <si>
    <t>wo</t>
  </si>
  <si>
    <t>(4,3,5)</t>
  </si>
  <si>
    <t>(6,6,2)</t>
  </si>
  <si>
    <t>(12,-6,10,8)</t>
  </si>
  <si>
    <t>(-9,11,-9,-8)</t>
  </si>
  <si>
    <t>Skupina o 7.-15.místo</t>
  </si>
  <si>
    <t>(2,6,3)</t>
  </si>
  <si>
    <t>(4,8,4)</t>
  </si>
  <si>
    <t>(7,-5,13,-7,-10)</t>
  </si>
  <si>
    <t>(-5,-9,-10)</t>
  </si>
  <si>
    <t>(-7,6,-4,-8)</t>
  </si>
  <si>
    <t>(3,3,6)</t>
  </si>
  <si>
    <t>(-7,11,-7,-5)</t>
  </si>
  <si>
    <t>(wo)</t>
  </si>
  <si>
    <t>(-2,-3,-1)</t>
  </si>
  <si>
    <t>(4,4,11)</t>
  </si>
  <si>
    <t>(2,6,8)</t>
  </si>
  <si>
    <t>(-10,5,4,8)</t>
  </si>
  <si>
    <t>(-7,8,-5,6,9)</t>
  </si>
  <si>
    <t>(-10,-6,6,-9)</t>
  </si>
  <si>
    <t>(-2,-5,-7)</t>
  </si>
  <si>
    <t>(3,7,6)</t>
  </si>
  <si>
    <t>(6,4,-8,-8,8)</t>
  </si>
  <si>
    <t>(-9,-6,13,-7)</t>
  </si>
  <si>
    <t>(5,1,2)</t>
  </si>
  <si>
    <t>(2,12,9)</t>
  </si>
  <si>
    <t>(-7,8,-9,-10)</t>
  </si>
  <si>
    <t>(-9,-7,-11)</t>
  </si>
  <si>
    <t>(8,10,12)</t>
  </si>
  <si>
    <t>(-1,-4,-3)</t>
  </si>
  <si>
    <t>(9,8,-6,10)</t>
  </si>
  <si>
    <t>(4,4,-8,-6,-5)</t>
  </si>
  <si>
    <t>(6,10,3)</t>
  </si>
  <si>
    <t>(-6,8,-4,-7)</t>
  </si>
  <si>
    <t>(-7,-8,-10)</t>
  </si>
  <si>
    <t>(0,3,3)</t>
  </si>
  <si>
    <t>(3,-3,7,-8,-9)</t>
  </si>
  <si>
    <t>(-9,8,8,8)</t>
  </si>
  <si>
    <t>(7,-7,-8,-8)</t>
  </si>
  <si>
    <t>(5,10,8)</t>
  </si>
  <si>
    <t>(15,5,8)</t>
  </si>
  <si>
    <t>(-2,6,-12,-8)</t>
  </si>
  <si>
    <t>(9,8,7)</t>
  </si>
  <si>
    <t>(ze skupiny "B"))</t>
  </si>
  <si>
    <t>(2,2,0)</t>
  </si>
  <si>
    <t>(8,11,8)</t>
  </si>
  <si>
    <t>(7,5,3)</t>
  </si>
  <si>
    <t>(11,-8,7,10)</t>
  </si>
  <si>
    <t>(-6,-8,-7)</t>
  </si>
  <si>
    <t>(-5,-10,9,8,8)</t>
  </si>
  <si>
    <t>(6,4,6)</t>
  </si>
  <si>
    <t>(-8,-4,-4)</t>
  </si>
  <si>
    <t>(5,9,5)</t>
  </si>
  <si>
    <t>(6,-12,-5,-6)</t>
  </si>
  <si>
    <t>Koběrský</t>
  </si>
  <si>
    <t>Skupina o 16.-27.místo</t>
  </si>
  <si>
    <t xml:space="preserve">Pořadí v 2.kontrolním turnaji  </t>
  </si>
  <si>
    <t>(17 bodů)</t>
  </si>
  <si>
    <t>(27 bodů)</t>
  </si>
  <si>
    <t>(26 bodů)</t>
  </si>
  <si>
    <t>(25 bodů)</t>
  </si>
  <si>
    <t>(24 bodů)</t>
  </si>
  <si>
    <t>(23 bodů)</t>
  </si>
  <si>
    <t>(22 bodů)</t>
  </si>
  <si>
    <t>(21 bodů)</t>
  </si>
  <si>
    <t>(20 bodů)</t>
  </si>
  <si>
    <t>(19 bodů)</t>
  </si>
  <si>
    <t>(18 bodů)</t>
  </si>
  <si>
    <t>(16 bodů)</t>
  </si>
  <si>
    <t>(15 bodů)</t>
  </si>
  <si>
    <t>(14 bodů)</t>
  </si>
  <si>
    <t>(13 bodů)</t>
  </si>
  <si>
    <t>(12 bodů)</t>
  </si>
  <si>
    <t>(11 bodů)</t>
  </si>
  <si>
    <t>(10 bodů)</t>
  </si>
  <si>
    <t>(9 bodů)</t>
  </si>
  <si>
    <t>(8 bodů)</t>
  </si>
  <si>
    <t>(7 bodů)</t>
  </si>
  <si>
    <t>(6 bodů)</t>
  </si>
  <si>
    <t>(5 bodů)</t>
  </si>
  <si>
    <t>(4 body)</t>
  </si>
  <si>
    <t>(3 body)</t>
  </si>
  <si>
    <t>(2 body)</t>
  </si>
  <si>
    <t>(1 bod)</t>
  </si>
  <si>
    <t>Vítovec Martin</t>
  </si>
  <si>
    <t>Šálený David</t>
  </si>
  <si>
    <t>Buchar Michael</t>
  </si>
  <si>
    <t>(7,4,2)</t>
  </si>
  <si>
    <t>(-6,-9,-1)</t>
  </si>
  <si>
    <t>(5,-10,-5,9,-7)</t>
  </si>
  <si>
    <t>(3,-9,10,7)</t>
  </si>
  <si>
    <t>(4,9,8)</t>
  </si>
  <si>
    <t>(7,4,9)</t>
  </si>
  <si>
    <t>(-3,-8,-6)</t>
  </si>
  <si>
    <t>(-4,-10,7,-7)</t>
  </si>
  <si>
    <t>(-7,7,-9,-9)</t>
  </si>
  <si>
    <t>(7,5,8)</t>
  </si>
  <si>
    <t>(13,-5,9,-8,7)</t>
  </si>
  <si>
    <t>(4,5,8)</t>
  </si>
  <si>
    <t>(4,8,6)</t>
  </si>
  <si>
    <t>(10,-7,7,-5,-8)</t>
  </si>
  <si>
    <t>PODROBNÉ  VÝSLEDKY  Z  1.KONTROLNÍHO TURNAJE</t>
  </si>
  <si>
    <t>PODROBNÉ  VÝSLEDKY  Z  3.KONTROLNÍHO TURNAJE</t>
  </si>
  <si>
    <t>Skupina o 1. - 6.místo</t>
  </si>
  <si>
    <t>Skupiny o 7. - 21.místo</t>
  </si>
  <si>
    <t>Zeman Jan</t>
  </si>
  <si>
    <t>Kopecký Michael</t>
  </si>
  <si>
    <t>Řehák František</t>
  </si>
  <si>
    <t>(6,11,10)</t>
  </si>
  <si>
    <t>(7,5,6)</t>
  </si>
  <si>
    <t>(-5,-8,-2)</t>
  </si>
  <si>
    <t>(6,5,2)</t>
  </si>
  <si>
    <t>(-7,-5,-6)</t>
  </si>
  <si>
    <t>Skupina o 1.-6.místo</t>
  </si>
  <si>
    <t>Vítovec</t>
  </si>
  <si>
    <t>Buchar</t>
  </si>
  <si>
    <t>Michael</t>
  </si>
  <si>
    <t>Šálený</t>
  </si>
  <si>
    <t>Skupiny o 7.- 21.místo</t>
  </si>
  <si>
    <t>(7,8,6)</t>
  </si>
  <si>
    <t>(8,5,2)</t>
  </si>
  <si>
    <t>(-6,7,-6,-7)</t>
  </si>
  <si>
    <t>(9,-8,10,8)</t>
  </si>
  <si>
    <t>(-2,-6,-2)</t>
  </si>
  <si>
    <t>Brabec Matyáš</t>
  </si>
  <si>
    <t>Bartoš Martin</t>
  </si>
  <si>
    <t>Luxemburk Filip</t>
  </si>
  <si>
    <t xml:space="preserve">Gajda Jonáš </t>
  </si>
  <si>
    <t>(1,5,4)</t>
  </si>
  <si>
    <t>(7,-9,12,8)</t>
  </si>
  <si>
    <t>Brabec</t>
  </si>
  <si>
    <t>Bartoš</t>
  </si>
  <si>
    <t>(-10,-7,-2)</t>
  </si>
  <si>
    <t>(5,4,-11,6)</t>
  </si>
  <si>
    <t>(-9,-4,-6)</t>
  </si>
  <si>
    <t>(8,4,4)</t>
  </si>
  <si>
    <t>(2.2.3)</t>
  </si>
  <si>
    <t>Luxemburk</t>
  </si>
  <si>
    <t>(-2,-4,-2)</t>
  </si>
  <si>
    <t>Lebeda Josef</t>
  </si>
  <si>
    <t>Dlouhý Jakub</t>
  </si>
  <si>
    <t>Vopravil Tomáš</t>
  </si>
  <si>
    <t>(4,2,1)</t>
  </si>
  <si>
    <t>(5,-3,6,-8,9)</t>
  </si>
  <si>
    <t>(-5,-2,-1)</t>
  </si>
  <si>
    <t>(6,7,4)</t>
  </si>
  <si>
    <t>(-10,-5,-9)</t>
  </si>
  <si>
    <t>(4,7,9)</t>
  </si>
  <si>
    <t>(4,7,8)</t>
  </si>
  <si>
    <t>(-11,-8.-7)</t>
  </si>
  <si>
    <t>(-5,-6,-3)</t>
  </si>
  <si>
    <t>Zeman</t>
  </si>
  <si>
    <t>Kopecký</t>
  </si>
  <si>
    <t>Řehák</t>
  </si>
  <si>
    <t>František</t>
  </si>
  <si>
    <t>Vyčital</t>
  </si>
  <si>
    <t>Matyáš</t>
  </si>
  <si>
    <t>Gajda</t>
  </si>
  <si>
    <t>Jonáš</t>
  </si>
  <si>
    <t>Lebeda</t>
  </si>
  <si>
    <t>Josef</t>
  </si>
  <si>
    <t>Dlouhý</t>
  </si>
  <si>
    <t>Vopravil</t>
  </si>
  <si>
    <t>Skupina o 7.-12.místo</t>
  </si>
  <si>
    <t>Skupina o 7. - 12.místo</t>
  </si>
  <si>
    <t>(4,4,7)</t>
  </si>
  <si>
    <t>(7,-8,10,-9,-4)</t>
  </si>
  <si>
    <t>(-8,-8,8,3,-8)</t>
  </si>
  <si>
    <t>(-4,7,7,-6.-7)</t>
  </si>
  <si>
    <t>(5,12,11)</t>
  </si>
  <si>
    <t>(-6,-9,-8)</t>
  </si>
  <si>
    <t>(3,10,10)</t>
  </si>
  <si>
    <t>(-6,-7,-10)</t>
  </si>
  <si>
    <t>(11,7,8)</t>
  </si>
  <si>
    <t>(10,-10,6,8)</t>
  </si>
  <si>
    <t>(-11,7,-6,-6)</t>
  </si>
  <si>
    <t>Skupina o 13. - 22.místo</t>
  </si>
  <si>
    <t>Břeň</t>
  </si>
  <si>
    <t>Břeň Matěj</t>
  </si>
  <si>
    <t>(6,5,1)</t>
  </si>
  <si>
    <t>(2,2,2)</t>
  </si>
  <si>
    <t>(-0,9,-8,6,7)</t>
  </si>
  <si>
    <t>(-9,1,-9,-4)</t>
  </si>
  <si>
    <t>(-5,5,8,9)</t>
  </si>
  <si>
    <t>(2,15,-8,7)</t>
  </si>
  <si>
    <t>2.KONTROLNÍ TURNAJ</t>
  </si>
  <si>
    <t>3.KONTROLNÍ TURNAJ</t>
  </si>
  <si>
    <t>(8,-8,6,10)</t>
  </si>
  <si>
    <t>(-5,-7,-5)</t>
  </si>
  <si>
    <t>(ze skupiny "C"</t>
  </si>
  <si>
    <t>(1,1,0)</t>
  </si>
  <si>
    <t>(-5,-5,-5)</t>
  </si>
  <si>
    <t>(-8,-5,-6)</t>
  </si>
  <si>
    <t>(-4,-13,-3)</t>
  </si>
  <si>
    <t>(2,2,11)</t>
  </si>
  <si>
    <t>(-7,-7,-5)</t>
  </si>
  <si>
    <t>(10,6,-10,5)</t>
  </si>
  <si>
    <t>(5,10,6)</t>
  </si>
  <si>
    <t>(9,-7,0,5)</t>
  </si>
  <si>
    <t>(2,7,9)</t>
  </si>
  <si>
    <t>(-5,-1,-3)</t>
  </si>
  <si>
    <t>(4,6,5)</t>
  </si>
  <si>
    <t>(5,6,1)</t>
  </si>
  <si>
    <t>(7,-6,-6,5,-6)</t>
  </si>
  <si>
    <t>(9,12,8)</t>
  </si>
  <si>
    <t>(14,-10,-7,-1)</t>
  </si>
  <si>
    <t>(9,-9,6,8)</t>
  </si>
  <si>
    <t>(-11,5,5,6)</t>
  </si>
  <si>
    <t>(-9,-8,-9)</t>
  </si>
  <si>
    <t>(-8,7,7,1)</t>
  </si>
  <si>
    <t>(2,3,4)</t>
  </si>
  <si>
    <t>(6,7,5)</t>
  </si>
  <si>
    <t>(6,4,-7,7)</t>
  </si>
  <si>
    <t>(8,-8,-6,-7)</t>
  </si>
  <si>
    <t>(-8,-8,-6)</t>
  </si>
  <si>
    <t>Skupina o 13.-22.místo</t>
  </si>
  <si>
    <t>Břeň Tomáš</t>
  </si>
  <si>
    <t>Remeš Zdeněk</t>
  </si>
  <si>
    <t>Remeš</t>
  </si>
  <si>
    <t>Zdeněk</t>
  </si>
  <si>
    <t>Gajda Jonáš</t>
  </si>
  <si>
    <t xml:space="preserve">Kopecký </t>
  </si>
  <si>
    <t>(4,-8,7,6)</t>
  </si>
  <si>
    <t>(-7,12,9,-10,-5)</t>
  </si>
  <si>
    <t>(9,-7,-5,-7)</t>
  </si>
  <si>
    <t>(-8,-11,-5)</t>
  </si>
  <si>
    <t>(7,8,5)</t>
  </si>
  <si>
    <t>(7,6,-15,6)</t>
  </si>
  <si>
    <t>(-9,-4,-14)</t>
  </si>
  <si>
    <t>(-6,-10,-9)</t>
  </si>
  <si>
    <t>(-6,7,-11,-5)</t>
  </si>
  <si>
    <t>(-5,-13,-6)</t>
  </si>
  <si>
    <t>(7,6,5)</t>
  </si>
  <si>
    <t>(-8,6,-3,-9)</t>
  </si>
  <si>
    <t>(10,-3,-4,6,-9)</t>
  </si>
  <si>
    <t>(-6,-10,-5)</t>
  </si>
  <si>
    <t>(-9,-8,13,-6)</t>
  </si>
  <si>
    <t>(-2,-11,-3)</t>
  </si>
  <si>
    <t>(4,-5,6,-5,4)</t>
  </si>
  <si>
    <t>(-7,-7,-7)</t>
  </si>
  <si>
    <t>(8,6,-4,7)</t>
  </si>
  <si>
    <t>(-9,-5,-7)</t>
  </si>
  <si>
    <t>(5,6,7)</t>
  </si>
  <si>
    <t>(-7,-7,-8)</t>
  </si>
  <si>
    <t>(-5,-1,-8)</t>
  </si>
  <si>
    <t>(-7,-7,-6)</t>
  </si>
  <si>
    <t>(6,6,3)</t>
  </si>
  <si>
    <t>(3,3,2)</t>
  </si>
  <si>
    <t>(4,6,6)</t>
  </si>
  <si>
    <t>(-7,-4,-2)</t>
  </si>
  <si>
    <t>(1,1,1)</t>
  </si>
  <si>
    <t>(-3,-6,-8)</t>
  </si>
  <si>
    <t>(-7,9,-11,9,-3)</t>
  </si>
  <si>
    <t>(-2,-2,-10)</t>
  </si>
  <si>
    <t>(-2,-3,-4)</t>
  </si>
  <si>
    <t>(10,10,10)</t>
  </si>
  <si>
    <t>(4,0,3)</t>
  </si>
  <si>
    <t>(-5,-3,-3)</t>
  </si>
  <si>
    <t>(-7,-5,-4)</t>
  </si>
  <si>
    <t>(6,5,4)</t>
  </si>
  <si>
    <t>(5,4,4)</t>
  </si>
  <si>
    <t>(11,2,3)</t>
  </si>
  <si>
    <t>(-16,6,-10,4,2)</t>
  </si>
  <si>
    <t>(-5,-5,-3)</t>
  </si>
  <si>
    <t>(-13,-7,9,10,-3)</t>
  </si>
  <si>
    <t>(6,5,-9,8)</t>
  </si>
  <si>
    <t>(-3,-2,-11)</t>
  </si>
  <si>
    <t>(-5,-3,-7)</t>
  </si>
  <si>
    <t>(-6,-3,-8)</t>
  </si>
  <si>
    <t>(3,9,-8,5)</t>
  </si>
  <si>
    <t>(-11,8,8,2)</t>
  </si>
  <si>
    <t>(-1,-7,-6)</t>
  </si>
  <si>
    <t>(4,8,8)</t>
  </si>
  <si>
    <t>(-0,-7,-6)</t>
  </si>
  <si>
    <t>(-9,-4,6,-6)</t>
  </si>
  <si>
    <t>(5,-11,-6,9,9)</t>
  </si>
  <si>
    <t>Skupina o  1.- 8.místo</t>
  </si>
  <si>
    <t>(4,-9,9,9)</t>
  </si>
  <si>
    <t>(-8,-5,-7)</t>
  </si>
  <si>
    <t>Skupina o 9.-14.místo</t>
  </si>
  <si>
    <t>(3,7,8)</t>
  </si>
  <si>
    <t>(-9,8,-5,8,8)</t>
  </si>
  <si>
    <t>(-5,-9,-12)</t>
  </si>
  <si>
    <t>(8,7,10)</t>
  </si>
  <si>
    <t>(-12,-6,-2)</t>
  </si>
  <si>
    <t>Kubát Jan</t>
  </si>
  <si>
    <t>(4,9,2)</t>
  </si>
  <si>
    <t>(2,6,2)</t>
  </si>
  <si>
    <t>(8,-9,-7,2,6)</t>
  </si>
  <si>
    <t>(11,-6,-10,-6)</t>
  </si>
  <si>
    <t>(-9,8,7,7)</t>
  </si>
  <si>
    <t>(-9,4,-6,9,-9)</t>
  </si>
  <si>
    <t>(3,8,3)</t>
  </si>
  <si>
    <t>(-3,-2,-1)</t>
  </si>
  <si>
    <t>Skupina o 15.-21.místo</t>
  </si>
  <si>
    <t>;</t>
  </si>
  <si>
    <t>Skupiny o 8.-26.místo :</t>
  </si>
  <si>
    <t>Skupina o 6.-9.místo</t>
  </si>
  <si>
    <t>PODROBNÉ  VÝSLEDKY  Z  2.KONTROLNÍHO TURNAJE</t>
  </si>
  <si>
    <t>SKUPINA O 16.-27.místo</t>
  </si>
  <si>
    <t>PODROBNÉ  VÝSLEDKY  ZE  4.KONTROLNÍHO TURNAJE</t>
  </si>
  <si>
    <t>Skupina o 1. - 8.místo</t>
  </si>
  <si>
    <t xml:space="preserve">Břeň Tomáš  </t>
  </si>
  <si>
    <t>(-5,-7,-9)</t>
  </si>
  <si>
    <t>(-2,-8,-4)</t>
  </si>
  <si>
    <t>4.KONTROLNÍ TURNAJ</t>
  </si>
  <si>
    <t>Skupiny o 9. - 21.místo</t>
  </si>
  <si>
    <t>(-3,-5,-2)</t>
  </si>
  <si>
    <t>(9.-10,9,-8,7)</t>
  </si>
  <si>
    <t>Skupina o 9. - 14.místo</t>
  </si>
  <si>
    <t xml:space="preserve">O  8. - 9. místo : </t>
  </si>
  <si>
    <t xml:space="preserve">Pořadí v 3.kontrolním turnaji  </t>
  </si>
  <si>
    <t xml:space="preserve">Pořadí ve 4.kontrolním turnaji  </t>
  </si>
  <si>
    <t>Breň Matěj</t>
  </si>
  <si>
    <t>1.KONTROLNÍ TURNAJ</t>
  </si>
  <si>
    <t>(21.7.2013)</t>
  </si>
  <si>
    <t>(26.7.2013)</t>
  </si>
  <si>
    <t>(29.7.2013)</t>
  </si>
  <si>
    <t>(2.8.2013)</t>
  </si>
  <si>
    <t xml:space="preserve"> 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</si>
</sst>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u/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FF0000"/>
      <name val="Arial CE"/>
      <family val="2"/>
      <charset val="238"/>
    </font>
    <font>
      <b/>
      <sz val="10"/>
      <color indexed="43"/>
      <name val="Arial CE"/>
      <family val="2"/>
      <charset val="238"/>
    </font>
    <font>
      <sz val="10"/>
      <name val="Arial CE"/>
      <charset val="238"/>
    </font>
    <font>
      <b/>
      <sz val="10"/>
      <color rgb="FFFF0000"/>
      <name val="Arial CE"/>
      <charset val="238"/>
    </font>
    <font>
      <b/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312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/>
    <xf numFmtId="16" fontId="2" fillId="0" borderId="0" xfId="0" applyNumberFormat="1" applyFont="1"/>
    <xf numFmtId="0" fontId="3" fillId="0" borderId="0" xfId="0" applyFont="1"/>
    <xf numFmtId="0" fontId="4" fillId="0" borderId="0" xfId="0" applyFont="1"/>
    <xf numFmtId="0" fontId="0" fillId="0" borderId="0" xfId="0" applyFont="1"/>
    <xf numFmtId="0" fontId="0" fillId="0" borderId="0" xfId="0" applyBorder="1"/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24" xfId="0" applyFont="1" applyBorder="1"/>
    <xf numFmtId="0" fontId="1" fillId="0" borderId="17" xfId="0" applyFont="1" applyBorder="1"/>
    <xf numFmtId="0" fontId="1" fillId="0" borderId="23" xfId="0" applyFont="1" applyBorder="1"/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/>
    <xf numFmtId="0" fontId="2" fillId="0" borderId="24" xfId="0" applyFont="1" applyBorder="1"/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49" fontId="0" fillId="0" borderId="0" xfId="0" applyNumberFormat="1"/>
    <xf numFmtId="0" fontId="6" fillId="0" borderId="4" xfId="0" applyFont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2" fillId="0" borderId="17" xfId="0" applyFont="1" applyBorder="1"/>
    <xf numFmtId="0" fontId="6" fillId="0" borderId="20" xfId="0" applyFont="1" applyBorder="1" applyAlignment="1">
      <alignment vertical="center"/>
    </xf>
    <xf numFmtId="0" fontId="6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5" borderId="9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2" fillId="0" borderId="0" xfId="0" quotePrefix="1" applyFont="1"/>
    <xf numFmtId="0" fontId="1" fillId="0" borderId="33" xfId="0" applyFont="1" applyBorder="1"/>
    <xf numFmtId="9" fontId="0" fillId="0" borderId="0" xfId="1" applyFont="1"/>
    <xf numFmtId="0" fontId="12" fillId="6" borderId="11" xfId="0" applyFont="1" applyFill="1" applyBorder="1" applyAlignment="1">
      <alignment horizontal="center" vertical="center"/>
    </xf>
    <xf numFmtId="16" fontId="0" fillId="0" borderId="0" xfId="0" applyNumberFormat="1"/>
    <xf numFmtId="0" fontId="12" fillId="6" borderId="15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6" fillId="0" borderId="1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15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/>
    </xf>
    <xf numFmtId="0" fontId="0" fillId="0" borderId="0" xfId="0" applyBorder="1"/>
    <xf numFmtId="0" fontId="12" fillId="6" borderId="10" xfId="0" applyFont="1" applyFill="1" applyBorder="1" applyAlignment="1">
      <alignment horizontal="center"/>
    </xf>
    <xf numFmtId="0" fontId="12" fillId="6" borderId="18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0" fillId="0" borderId="0" xfId="0" applyBorder="1"/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Fill="1" applyBorder="1"/>
    <xf numFmtId="0" fontId="2" fillId="0" borderId="23" xfId="0" applyFont="1" applyBorder="1"/>
    <xf numFmtId="0" fontId="2" fillId="0" borderId="0" xfId="0" applyFont="1" applyBorder="1"/>
    <xf numFmtId="0" fontId="6" fillId="5" borderId="20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17" xfId="0" applyFont="1" applyFill="1" applyBorder="1"/>
    <xf numFmtId="0" fontId="1" fillId="0" borderId="23" xfId="0" applyFont="1" applyFill="1" applyBorder="1"/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0" fillId="0" borderId="2" xfId="0" applyBorder="1"/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9" fillId="0" borderId="0" xfId="0" applyFont="1" applyBorder="1"/>
    <xf numFmtId="0" fontId="1" fillId="0" borderId="13" xfId="0" applyFont="1" applyBorder="1"/>
    <xf numFmtId="0" fontId="12" fillId="6" borderId="28" xfId="0" applyFont="1" applyFill="1" applyBorder="1" applyAlignment="1">
      <alignment horizontal="center" vertical="center"/>
    </xf>
    <xf numFmtId="0" fontId="12" fillId="6" borderId="29" xfId="0" applyFont="1" applyFill="1" applyBorder="1" applyAlignment="1">
      <alignment horizontal="center" vertical="center"/>
    </xf>
    <xf numFmtId="0" fontId="12" fillId="6" borderId="30" xfId="0" applyFont="1" applyFill="1" applyBorder="1" applyAlignment="1">
      <alignment horizontal="center" vertical="center"/>
    </xf>
    <xf numFmtId="0" fontId="15" fillId="6" borderId="28" xfId="0" applyFont="1" applyFill="1" applyBorder="1" applyAlignment="1">
      <alignment horizontal="center" vertical="center"/>
    </xf>
    <xf numFmtId="0" fontId="15" fillId="6" borderId="29" xfId="0" applyFont="1" applyFill="1" applyBorder="1" applyAlignment="1">
      <alignment horizontal="center" vertical="center"/>
    </xf>
    <xf numFmtId="0" fontId="15" fillId="6" borderId="30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6" fillId="6" borderId="4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textRotation="90"/>
    </xf>
    <xf numFmtId="0" fontId="6" fillId="0" borderId="18" xfId="0" applyFont="1" applyBorder="1" applyAlignment="1">
      <alignment horizontal="center" textRotation="90"/>
    </xf>
    <xf numFmtId="0" fontId="6" fillId="0" borderId="4" xfId="0" applyFont="1" applyBorder="1" applyAlignment="1">
      <alignment horizontal="center" textRotation="90"/>
    </xf>
    <xf numFmtId="0" fontId="6" fillId="0" borderId="10" xfId="0" applyFont="1" applyBorder="1" applyAlignment="1">
      <alignment horizontal="center" textRotation="90"/>
    </xf>
    <xf numFmtId="0" fontId="6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 vertical="center"/>
    </xf>
    <xf numFmtId="14" fontId="5" fillId="2" borderId="19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6" borderId="34" xfId="0" applyFont="1" applyFill="1" applyBorder="1" applyAlignment="1">
      <alignment horizontal="center" vertical="center"/>
    </xf>
    <xf numFmtId="0" fontId="6" fillId="6" borderId="35" xfId="0" applyFont="1" applyFill="1" applyBorder="1" applyAlignment="1">
      <alignment horizontal="center" vertical="center"/>
    </xf>
    <xf numFmtId="0" fontId="6" fillId="6" borderId="36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4" xfId="0" applyFont="1" applyBorder="1" applyAlignment="1">
      <alignment horizontal="center" textRotation="90"/>
    </xf>
    <xf numFmtId="0" fontId="6" fillId="0" borderId="35" xfId="0" applyFont="1" applyBorder="1" applyAlignment="1">
      <alignment horizontal="center" textRotation="90"/>
    </xf>
    <xf numFmtId="0" fontId="6" fillId="0" borderId="38" xfId="0" applyFont="1" applyBorder="1" applyAlignment="1">
      <alignment horizontal="center" textRotation="90"/>
    </xf>
    <xf numFmtId="0" fontId="6" fillId="0" borderId="39" xfId="0" applyFont="1" applyBorder="1" applyAlignment="1">
      <alignment horizontal="center" textRotation="90"/>
    </xf>
    <xf numFmtId="0" fontId="6" fillId="0" borderId="7" xfId="0" applyFont="1" applyBorder="1" applyAlignment="1">
      <alignment horizontal="center" textRotation="90"/>
    </xf>
    <xf numFmtId="0" fontId="6" fillId="0" borderId="8" xfId="0" applyFont="1" applyBorder="1" applyAlignment="1">
      <alignment horizontal="center" textRotation="90"/>
    </xf>
    <xf numFmtId="0" fontId="6" fillId="0" borderId="2" xfId="0" applyFont="1" applyBorder="1" applyAlignment="1">
      <alignment horizontal="center" textRotation="90"/>
    </xf>
    <xf numFmtId="0" fontId="6" fillId="0" borderId="6" xfId="0" applyFont="1" applyBorder="1" applyAlignment="1">
      <alignment horizontal="center" textRotation="90"/>
    </xf>
    <xf numFmtId="0" fontId="0" fillId="0" borderId="0" xfId="0" applyBorder="1" applyAlignment="1">
      <alignment horizontal="center"/>
    </xf>
    <xf numFmtId="14" fontId="5" fillId="2" borderId="5" xfId="0" applyNumberFormat="1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textRotation="90"/>
    </xf>
    <xf numFmtId="0" fontId="6" fillId="0" borderId="5" xfId="0" applyFont="1" applyBorder="1" applyAlignment="1">
      <alignment horizontal="center" textRotation="90"/>
    </xf>
    <xf numFmtId="0" fontId="6" fillId="3" borderId="2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0" borderId="7" xfId="0" applyBorder="1"/>
    <xf numFmtId="0" fontId="13" fillId="3" borderId="29" xfId="0" applyFont="1" applyFill="1" applyBorder="1" applyAlignment="1">
      <alignment horizontal="center"/>
    </xf>
    <xf numFmtId="0" fontId="13" fillId="3" borderId="3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3" xfId="0" applyBorder="1"/>
    <xf numFmtId="0" fontId="6" fillId="0" borderId="19" xfId="0" applyFont="1" applyBorder="1" applyAlignment="1">
      <alignment horizontal="center" textRotation="90"/>
    </xf>
    <xf numFmtId="0" fontId="6" fillId="5" borderId="36" xfId="0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horizontal="center" vertical="center"/>
    </xf>
    <xf numFmtId="0" fontId="6" fillId="6" borderId="42" xfId="0" applyFont="1" applyFill="1" applyBorder="1" applyAlignment="1">
      <alignment horizontal="center" vertical="center"/>
    </xf>
    <xf numFmtId="0" fontId="6" fillId="6" borderId="43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7" borderId="42" xfId="0" applyFont="1" applyFill="1" applyBorder="1" applyAlignment="1">
      <alignment horizontal="center" vertical="center"/>
    </xf>
    <xf numFmtId="0" fontId="6" fillId="7" borderId="43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textRotation="90"/>
    </xf>
    <xf numFmtId="0" fontId="6" fillId="0" borderId="37" xfId="0" applyFont="1" applyBorder="1" applyAlignment="1">
      <alignment horizontal="center" textRotation="90"/>
    </xf>
    <xf numFmtId="0" fontId="16" fillId="0" borderId="8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16" fillId="6" borderId="49" xfId="0" applyFont="1" applyFill="1" applyBorder="1" applyAlignment="1">
      <alignment horizontal="center" vertical="center"/>
    </xf>
    <xf numFmtId="0" fontId="16" fillId="6" borderId="50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6" borderId="28" xfId="0" applyFont="1" applyFill="1" applyBorder="1" applyAlignment="1">
      <alignment horizontal="center" vertical="center"/>
    </xf>
    <xf numFmtId="0" fontId="6" fillId="6" borderId="30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</cellXfs>
  <cellStyles count="2">
    <cellStyle name="normální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296"/>
  <sheetViews>
    <sheetView tabSelected="1" workbookViewId="0">
      <selection activeCell="F8" sqref="F8"/>
    </sheetView>
  </sheetViews>
  <sheetFormatPr defaultRowHeight="15"/>
  <cols>
    <col min="1" max="1" width="3.28515625" customWidth="1"/>
    <col min="2" max="2" width="3" customWidth="1"/>
    <col min="3" max="3" width="1.42578125" customWidth="1"/>
    <col min="4" max="4" width="17.5703125" customWidth="1"/>
    <col min="5" max="5" width="1.5703125" customWidth="1"/>
    <col min="6" max="6" width="17.28515625" customWidth="1"/>
    <col min="7" max="7" width="1.85546875" customWidth="1"/>
    <col min="8" max="8" width="4.5703125" customWidth="1"/>
    <col min="9" max="9" width="15" customWidth="1"/>
  </cols>
  <sheetData>
    <row r="2" spans="2:9" ht="18.75">
      <c r="B2" s="94" t="s">
        <v>433</v>
      </c>
      <c r="C2" s="94"/>
      <c r="D2" s="94"/>
      <c r="E2" s="94"/>
      <c r="F2" s="94"/>
      <c r="G2" s="94"/>
      <c r="H2" s="94"/>
    </row>
    <row r="4" spans="2:9">
      <c r="B4" s="5" t="s">
        <v>117</v>
      </c>
      <c r="C4" s="5"/>
      <c r="D4" s="5"/>
    </row>
    <row r="5" spans="2:9">
      <c r="F5" t="s">
        <v>651</v>
      </c>
    </row>
    <row r="6" spans="2:9">
      <c r="B6">
        <v>1</v>
      </c>
      <c r="C6" t="s">
        <v>7</v>
      </c>
      <c r="D6" s="1" t="s">
        <v>3</v>
      </c>
      <c r="E6" s="1"/>
    </row>
    <row r="7" spans="2:9">
      <c r="B7">
        <v>2</v>
      </c>
      <c r="C7" t="s">
        <v>7</v>
      </c>
      <c r="D7" s="1" t="s">
        <v>0</v>
      </c>
      <c r="E7" s="1"/>
    </row>
    <row r="8" spans="2:9">
      <c r="B8">
        <v>3</v>
      </c>
      <c r="C8" t="s">
        <v>7</v>
      </c>
      <c r="D8" s="1" t="s">
        <v>4</v>
      </c>
      <c r="E8" s="1"/>
    </row>
    <row r="9" spans="2:9">
      <c r="B9">
        <v>4</v>
      </c>
      <c r="C9" t="s">
        <v>7</v>
      </c>
      <c r="D9" s="1" t="s">
        <v>1</v>
      </c>
      <c r="E9" s="1"/>
    </row>
    <row r="10" spans="2:9">
      <c r="B10">
        <v>5</v>
      </c>
      <c r="C10" t="s">
        <v>7</v>
      </c>
      <c r="D10" s="1" t="s">
        <v>2</v>
      </c>
      <c r="E10" s="1"/>
    </row>
    <row r="11" spans="2:9">
      <c r="B11">
        <v>6</v>
      </c>
      <c r="C11" t="s">
        <v>7</v>
      </c>
      <c r="D11" s="1" t="s">
        <v>6</v>
      </c>
      <c r="E11" s="1"/>
    </row>
    <row r="12" spans="2:9">
      <c r="B12">
        <v>7</v>
      </c>
      <c r="C12" t="s">
        <v>7</v>
      </c>
      <c r="D12" s="1" t="s">
        <v>5</v>
      </c>
      <c r="E12" s="1"/>
    </row>
    <row r="14" spans="2:9">
      <c r="B14">
        <v>1</v>
      </c>
      <c r="C14" t="s">
        <v>7</v>
      </c>
      <c r="D14" t="s">
        <v>0</v>
      </c>
      <c r="E14" t="s">
        <v>55</v>
      </c>
      <c r="F14" t="s">
        <v>5</v>
      </c>
      <c r="G14" t="s">
        <v>55</v>
      </c>
      <c r="H14" s="2" t="s">
        <v>27</v>
      </c>
      <c r="I14" t="s">
        <v>28</v>
      </c>
    </row>
    <row r="15" spans="2:9">
      <c r="D15" t="s">
        <v>4</v>
      </c>
      <c r="E15" t="s">
        <v>55</v>
      </c>
      <c r="F15" t="s">
        <v>6</v>
      </c>
      <c r="G15" t="s">
        <v>55</v>
      </c>
      <c r="H15" s="2" t="s">
        <v>29</v>
      </c>
      <c r="I15" t="s">
        <v>30</v>
      </c>
    </row>
    <row r="16" spans="2:9">
      <c r="D16" t="s">
        <v>1</v>
      </c>
      <c r="E16" t="s">
        <v>55</v>
      </c>
      <c r="F16" t="s">
        <v>2</v>
      </c>
      <c r="G16" t="s">
        <v>55</v>
      </c>
      <c r="H16" s="3" t="s">
        <v>31</v>
      </c>
      <c r="I16" t="s">
        <v>32</v>
      </c>
    </row>
    <row r="17" spans="2:9">
      <c r="H17" s="2"/>
    </row>
    <row r="18" spans="2:9">
      <c r="B18">
        <v>2</v>
      </c>
      <c r="C18" t="s">
        <v>7</v>
      </c>
      <c r="D18" t="s">
        <v>1</v>
      </c>
      <c r="E18" t="s">
        <v>55</v>
      </c>
      <c r="F18" t="s">
        <v>0</v>
      </c>
      <c r="G18" t="s">
        <v>55</v>
      </c>
      <c r="H18" s="3" t="s">
        <v>33</v>
      </c>
      <c r="I18" t="s">
        <v>34</v>
      </c>
    </row>
    <row r="19" spans="2:9">
      <c r="D19" t="s">
        <v>2</v>
      </c>
      <c r="E19" t="s">
        <v>55</v>
      </c>
      <c r="F19" t="s">
        <v>3</v>
      </c>
      <c r="G19" t="s">
        <v>55</v>
      </c>
      <c r="H19" s="3" t="s">
        <v>35</v>
      </c>
      <c r="I19" t="s">
        <v>36</v>
      </c>
    </row>
    <row r="20" spans="2:9">
      <c r="D20" t="s">
        <v>6</v>
      </c>
      <c r="E20" t="s">
        <v>55</v>
      </c>
      <c r="F20" t="s">
        <v>5</v>
      </c>
      <c r="G20" t="s">
        <v>55</v>
      </c>
      <c r="H20" s="3" t="s">
        <v>29</v>
      </c>
      <c r="I20" t="s">
        <v>37</v>
      </c>
    </row>
    <row r="21" spans="2:9">
      <c r="H21" s="2"/>
    </row>
    <row r="22" spans="2:9">
      <c r="B22">
        <v>3</v>
      </c>
      <c r="C22" t="s">
        <v>7</v>
      </c>
      <c r="D22" t="s">
        <v>3</v>
      </c>
      <c r="E22" t="s">
        <v>55</v>
      </c>
      <c r="F22" t="s">
        <v>6</v>
      </c>
      <c r="G22" t="s">
        <v>55</v>
      </c>
      <c r="H22" s="3" t="s">
        <v>31</v>
      </c>
      <c r="I22" t="s">
        <v>38</v>
      </c>
    </row>
    <row r="23" spans="2:9">
      <c r="D23" t="s">
        <v>0</v>
      </c>
      <c r="E23" t="s">
        <v>55</v>
      </c>
      <c r="F23" t="s">
        <v>2</v>
      </c>
      <c r="G23" t="s">
        <v>55</v>
      </c>
      <c r="H23" s="3" t="s">
        <v>31</v>
      </c>
      <c r="I23" t="s">
        <v>39</v>
      </c>
    </row>
    <row r="24" spans="2:9">
      <c r="D24" t="s">
        <v>4</v>
      </c>
      <c r="E24" t="s">
        <v>55</v>
      </c>
      <c r="F24" t="s">
        <v>1</v>
      </c>
      <c r="G24" t="s">
        <v>55</v>
      </c>
      <c r="H24" s="3" t="s">
        <v>33</v>
      </c>
      <c r="I24" t="s">
        <v>40</v>
      </c>
    </row>
    <row r="25" spans="2:9">
      <c r="H25" s="2"/>
    </row>
    <row r="26" spans="2:9">
      <c r="B26">
        <v>4</v>
      </c>
      <c r="C26" t="s">
        <v>7</v>
      </c>
      <c r="D26" t="s">
        <v>2</v>
      </c>
      <c r="E26" t="s">
        <v>55</v>
      </c>
      <c r="F26" t="s">
        <v>4</v>
      </c>
      <c r="G26" t="s">
        <v>55</v>
      </c>
      <c r="H26" s="3" t="s">
        <v>41</v>
      </c>
      <c r="I26" t="s">
        <v>42</v>
      </c>
    </row>
    <row r="27" spans="2:9">
      <c r="D27" t="s">
        <v>6</v>
      </c>
      <c r="E27" t="s">
        <v>55</v>
      </c>
      <c r="F27" t="s">
        <v>0</v>
      </c>
      <c r="G27" t="s">
        <v>55</v>
      </c>
      <c r="H27" s="3" t="s">
        <v>41</v>
      </c>
      <c r="I27" t="s">
        <v>43</v>
      </c>
    </row>
    <row r="28" spans="2:9">
      <c r="D28" t="s">
        <v>5</v>
      </c>
      <c r="E28" t="s">
        <v>55</v>
      </c>
      <c r="F28" t="s">
        <v>3</v>
      </c>
      <c r="G28" t="s">
        <v>55</v>
      </c>
      <c r="H28" s="4" t="s">
        <v>41</v>
      </c>
      <c r="I28" t="s">
        <v>44</v>
      </c>
    </row>
    <row r="29" spans="2:9">
      <c r="H29" s="2"/>
    </row>
    <row r="30" spans="2:9">
      <c r="B30">
        <v>5</v>
      </c>
      <c r="C30" t="s">
        <v>7</v>
      </c>
      <c r="D30" t="s">
        <v>5</v>
      </c>
      <c r="E30" t="s">
        <v>55</v>
      </c>
      <c r="F30" t="s">
        <v>2</v>
      </c>
      <c r="G30" t="s">
        <v>55</v>
      </c>
      <c r="H30" s="2" t="s">
        <v>41</v>
      </c>
      <c r="I30" t="s">
        <v>45</v>
      </c>
    </row>
    <row r="31" spans="2:9">
      <c r="D31" t="s">
        <v>3</v>
      </c>
      <c r="E31" t="s">
        <v>55</v>
      </c>
      <c r="F31" t="s">
        <v>1</v>
      </c>
      <c r="G31" t="s">
        <v>55</v>
      </c>
      <c r="H31" s="3" t="s">
        <v>35</v>
      </c>
      <c r="I31" t="s">
        <v>46</v>
      </c>
    </row>
    <row r="32" spans="2:9">
      <c r="D32" t="s">
        <v>0</v>
      </c>
      <c r="E32" t="s">
        <v>55</v>
      </c>
      <c r="F32" t="s">
        <v>4</v>
      </c>
      <c r="G32" t="s">
        <v>55</v>
      </c>
      <c r="H32" s="3" t="s">
        <v>31</v>
      </c>
      <c r="I32" t="s">
        <v>47</v>
      </c>
    </row>
    <row r="33" spans="2:9">
      <c r="H33" s="2"/>
    </row>
    <row r="34" spans="2:9">
      <c r="B34">
        <v>6</v>
      </c>
      <c r="C34" t="s">
        <v>7</v>
      </c>
      <c r="D34" t="s">
        <v>4</v>
      </c>
      <c r="E34" t="s">
        <v>55</v>
      </c>
      <c r="F34" t="s">
        <v>3</v>
      </c>
      <c r="G34" t="s">
        <v>55</v>
      </c>
      <c r="H34" s="3" t="s">
        <v>48</v>
      </c>
      <c r="I34" t="s">
        <v>49</v>
      </c>
    </row>
    <row r="35" spans="2:9">
      <c r="D35" t="s">
        <v>1</v>
      </c>
      <c r="E35" t="s">
        <v>55</v>
      </c>
      <c r="F35" t="s">
        <v>5</v>
      </c>
      <c r="G35" t="s">
        <v>55</v>
      </c>
      <c r="H35" s="3" t="s">
        <v>29</v>
      </c>
      <c r="I35" t="s">
        <v>50</v>
      </c>
    </row>
    <row r="36" spans="2:9">
      <c r="D36" t="s">
        <v>2</v>
      </c>
      <c r="E36" t="s">
        <v>55</v>
      </c>
      <c r="F36" t="s">
        <v>6</v>
      </c>
      <c r="G36" t="s">
        <v>55</v>
      </c>
      <c r="H36" s="3" t="s">
        <v>48</v>
      </c>
      <c r="I36" t="s">
        <v>51</v>
      </c>
    </row>
    <row r="37" spans="2:9">
      <c r="H37" s="2"/>
    </row>
    <row r="38" spans="2:9">
      <c r="B38">
        <v>7</v>
      </c>
      <c r="C38" t="s">
        <v>7</v>
      </c>
      <c r="D38" t="s">
        <v>6</v>
      </c>
      <c r="E38" t="s">
        <v>55</v>
      </c>
      <c r="F38" t="s">
        <v>1</v>
      </c>
      <c r="G38" t="s">
        <v>55</v>
      </c>
      <c r="H38" s="3" t="s">
        <v>48</v>
      </c>
      <c r="I38" t="s">
        <v>52</v>
      </c>
    </row>
    <row r="39" spans="2:9">
      <c r="D39" t="s">
        <v>5</v>
      </c>
      <c r="E39" t="s">
        <v>55</v>
      </c>
      <c r="F39" t="s">
        <v>4</v>
      </c>
      <c r="G39" t="s">
        <v>55</v>
      </c>
      <c r="H39" s="3" t="s">
        <v>41</v>
      </c>
      <c r="I39" t="s">
        <v>53</v>
      </c>
    </row>
    <row r="40" spans="2:9">
      <c r="D40" t="s">
        <v>3</v>
      </c>
      <c r="E40" t="s">
        <v>55</v>
      </c>
      <c r="F40" t="s">
        <v>0</v>
      </c>
      <c r="G40" t="s">
        <v>55</v>
      </c>
      <c r="H40" s="3" t="s">
        <v>33</v>
      </c>
      <c r="I40" t="s">
        <v>54</v>
      </c>
    </row>
    <row r="43" spans="2:9" ht="15.75">
      <c r="B43" s="74" t="s">
        <v>118</v>
      </c>
      <c r="C43" s="74"/>
      <c r="D43" s="74"/>
    </row>
    <row r="45" spans="2:9">
      <c r="B45" s="5" t="s">
        <v>119</v>
      </c>
      <c r="C45" s="2"/>
      <c r="D45" s="2"/>
    </row>
    <row r="47" spans="2:9">
      <c r="B47">
        <v>1</v>
      </c>
      <c r="C47" t="s">
        <v>7</v>
      </c>
      <c r="D47" s="1" t="s">
        <v>8</v>
      </c>
    </row>
    <row r="48" spans="2:9">
      <c r="B48">
        <v>2</v>
      </c>
      <c r="C48" t="s">
        <v>7</v>
      </c>
      <c r="D48" s="1" t="s">
        <v>25</v>
      </c>
    </row>
    <row r="49" spans="2:9">
      <c r="B49">
        <v>3</v>
      </c>
      <c r="C49" t="s">
        <v>7</v>
      </c>
      <c r="D49" s="2" t="s">
        <v>23</v>
      </c>
    </row>
    <row r="50" spans="2:9">
      <c r="B50">
        <v>4</v>
      </c>
      <c r="C50" t="s">
        <v>7</v>
      </c>
      <c r="D50" s="1" t="s">
        <v>14</v>
      </c>
    </row>
    <row r="51" spans="2:9">
      <c r="B51">
        <v>5</v>
      </c>
      <c r="C51" t="s">
        <v>7</v>
      </c>
      <c r="D51" s="1" t="s">
        <v>12</v>
      </c>
    </row>
    <row r="53" spans="2:9">
      <c r="B53">
        <v>1</v>
      </c>
      <c r="C53" t="s">
        <v>7</v>
      </c>
      <c r="D53" t="s">
        <v>25</v>
      </c>
      <c r="E53" t="s">
        <v>55</v>
      </c>
      <c r="F53" t="s">
        <v>12</v>
      </c>
      <c r="G53" t="s">
        <v>55</v>
      </c>
      <c r="H53" s="2" t="s">
        <v>29</v>
      </c>
      <c r="I53" t="s">
        <v>120</v>
      </c>
    </row>
    <row r="54" spans="2:9">
      <c r="D54" t="s">
        <v>23</v>
      </c>
      <c r="E54" t="s">
        <v>55</v>
      </c>
      <c r="F54" t="s">
        <v>14</v>
      </c>
      <c r="G54" t="s">
        <v>55</v>
      </c>
      <c r="H54" s="2" t="s">
        <v>29</v>
      </c>
      <c r="I54" t="s">
        <v>121</v>
      </c>
    </row>
    <row r="55" spans="2:9">
      <c r="H55" s="2"/>
    </row>
    <row r="56" spans="2:9">
      <c r="B56">
        <v>2</v>
      </c>
      <c r="C56" t="s">
        <v>7</v>
      </c>
      <c r="D56" t="s">
        <v>12</v>
      </c>
      <c r="E56" t="s">
        <v>55</v>
      </c>
      <c r="F56" t="s">
        <v>23</v>
      </c>
      <c r="G56" t="s">
        <v>55</v>
      </c>
      <c r="H56" s="2" t="s">
        <v>41</v>
      </c>
      <c r="I56" t="s">
        <v>122</v>
      </c>
    </row>
    <row r="57" spans="2:9">
      <c r="D57" t="s">
        <v>8</v>
      </c>
      <c r="E57" t="s">
        <v>55</v>
      </c>
      <c r="F57" t="s">
        <v>25</v>
      </c>
      <c r="G57" t="s">
        <v>55</v>
      </c>
      <c r="H57" s="2" t="s">
        <v>41</v>
      </c>
      <c r="I57" t="s">
        <v>123</v>
      </c>
    </row>
    <row r="58" spans="2:9">
      <c r="H58" s="2"/>
    </row>
    <row r="59" spans="2:9">
      <c r="B59">
        <v>3</v>
      </c>
      <c r="C59" t="s">
        <v>7</v>
      </c>
      <c r="D59" t="s">
        <v>23</v>
      </c>
      <c r="E59" t="s">
        <v>55</v>
      </c>
      <c r="F59" t="s">
        <v>8</v>
      </c>
      <c r="G59" t="s">
        <v>55</v>
      </c>
      <c r="H59" s="2" t="s">
        <v>41</v>
      </c>
      <c r="I59" t="s">
        <v>124</v>
      </c>
    </row>
    <row r="60" spans="2:9">
      <c r="D60" t="s">
        <v>14</v>
      </c>
      <c r="E60" t="s">
        <v>55</v>
      </c>
      <c r="F60" t="s">
        <v>12</v>
      </c>
      <c r="G60" t="s">
        <v>55</v>
      </c>
      <c r="H60" s="2" t="s">
        <v>29</v>
      </c>
      <c r="I60" t="s">
        <v>125</v>
      </c>
    </row>
    <row r="61" spans="2:9">
      <c r="H61" s="2"/>
    </row>
    <row r="62" spans="2:9">
      <c r="B62">
        <v>4</v>
      </c>
      <c r="C62" t="s">
        <v>7</v>
      </c>
      <c r="D62" t="s">
        <v>8</v>
      </c>
      <c r="E62" t="s">
        <v>55</v>
      </c>
      <c r="F62" t="s">
        <v>14</v>
      </c>
      <c r="G62" t="s">
        <v>55</v>
      </c>
      <c r="H62" s="2" t="s">
        <v>29</v>
      </c>
      <c r="I62" t="s">
        <v>126</v>
      </c>
    </row>
    <row r="63" spans="2:9">
      <c r="D63" t="s">
        <v>25</v>
      </c>
      <c r="E63" t="s">
        <v>55</v>
      </c>
      <c r="F63" t="s">
        <v>23</v>
      </c>
      <c r="G63" t="s">
        <v>55</v>
      </c>
      <c r="H63" s="3" t="s">
        <v>31</v>
      </c>
      <c r="I63" t="s">
        <v>127</v>
      </c>
    </row>
    <row r="64" spans="2:9">
      <c r="H64" s="2"/>
    </row>
    <row r="65" spans="2:9">
      <c r="B65">
        <v>5</v>
      </c>
      <c r="C65" t="s">
        <v>7</v>
      </c>
      <c r="D65" t="s">
        <v>14</v>
      </c>
      <c r="E65" t="s">
        <v>55</v>
      </c>
      <c r="F65" t="s">
        <v>25</v>
      </c>
      <c r="G65" t="s">
        <v>55</v>
      </c>
      <c r="H65" s="2" t="s">
        <v>41</v>
      </c>
      <c r="I65" t="s">
        <v>122</v>
      </c>
    </row>
    <row r="66" spans="2:9">
      <c r="D66" t="s">
        <v>12</v>
      </c>
      <c r="E66" t="s">
        <v>55</v>
      </c>
      <c r="F66" t="s">
        <v>8</v>
      </c>
      <c r="G66" t="s">
        <v>55</v>
      </c>
      <c r="H66" s="2" t="s">
        <v>41</v>
      </c>
      <c r="I66" t="s">
        <v>128</v>
      </c>
    </row>
    <row r="68" spans="2:9">
      <c r="B68" s="5" t="s">
        <v>129</v>
      </c>
      <c r="C68" s="2"/>
      <c r="D68" s="2"/>
    </row>
    <row r="70" spans="2:9">
      <c r="B70">
        <v>1</v>
      </c>
      <c r="C70" t="s">
        <v>7</v>
      </c>
      <c r="D70" s="1" t="s">
        <v>11</v>
      </c>
    </row>
    <row r="71" spans="2:9">
      <c r="B71">
        <v>2</v>
      </c>
      <c r="C71" t="s">
        <v>7</v>
      </c>
      <c r="D71" s="1" t="s">
        <v>21</v>
      </c>
    </row>
    <row r="72" spans="2:9">
      <c r="B72">
        <v>3</v>
      </c>
      <c r="C72" t="s">
        <v>7</v>
      </c>
      <c r="D72" s="1" t="s">
        <v>24</v>
      </c>
    </row>
    <row r="73" spans="2:9">
      <c r="B73">
        <v>4</v>
      </c>
      <c r="C73" t="s">
        <v>7</v>
      </c>
      <c r="D73" s="1" t="s">
        <v>9</v>
      </c>
    </row>
    <row r="74" spans="2:9">
      <c r="B74">
        <v>5</v>
      </c>
      <c r="C74" t="s">
        <v>7</v>
      </c>
      <c r="D74" s="1" t="s">
        <v>17</v>
      </c>
    </row>
    <row r="76" spans="2:9">
      <c r="B76">
        <v>1</v>
      </c>
      <c r="C76" t="s">
        <v>7</v>
      </c>
      <c r="D76" t="s">
        <v>21</v>
      </c>
      <c r="E76" t="s">
        <v>55</v>
      </c>
      <c r="F76" t="s">
        <v>17</v>
      </c>
      <c r="G76" t="s">
        <v>55</v>
      </c>
      <c r="H76" s="2" t="s">
        <v>29</v>
      </c>
      <c r="I76" t="s">
        <v>130</v>
      </c>
    </row>
    <row r="77" spans="2:9">
      <c r="D77" t="s">
        <v>24</v>
      </c>
      <c r="E77" t="s">
        <v>55</v>
      </c>
      <c r="F77" t="s">
        <v>9</v>
      </c>
      <c r="G77" t="s">
        <v>55</v>
      </c>
      <c r="H77" s="2" t="s">
        <v>29</v>
      </c>
      <c r="I77" t="s">
        <v>131</v>
      </c>
    </row>
    <row r="78" spans="2:9">
      <c r="H78" s="2"/>
    </row>
    <row r="79" spans="2:9">
      <c r="B79">
        <v>2</v>
      </c>
      <c r="C79" t="s">
        <v>7</v>
      </c>
      <c r="D79" t="s">
        <v>17</v>
      </c>
      <c r="E79" t="s">
        <v>55</v>
      </c>
      <c r="F79" t="s">
        <v>24</v>
      </c>
      <c r="G79" t="s">
        <v>55</v>
      </c>
      <c r="H79" s="2" t="s">
        <v>41</v>
      </c>
      <c r="I79" t="s">
        <v>74</v>
      </c>
    </row>
    <row r="80" spans="2:9">
      <c r="D80" t="s">
        <v>11</v>
      </c>
      <c r="E80" t="s">
        <v>55</v>
      </c>
      <c r="F80" t="s">
        <v>21</v>
      </c>
      <c r="G80" t="s">
        <v>55</v>
      </c>
      <c r="H80" s="3" t="s">
        <v>48</v>
      </c>
      <c r="I80" t="s">
        <v>132</v>
      </c>
    </row>
    <row r="81" spans="2:9">
      <c r="H81" s="2"/>
    </row>
    <row r="82" spans="2:9">
      <c r="B82">
        <v>3</v>
      </c>
      <c r="C82" t="s">
        <v>7</v>
      </c>
      <c r="D82" t="s">
        <v>24</v>
      </c>
      <c r="E82" t="s">
        <v>55</v>
      </c>
      <c r="F82" t="s">
        <v>11</v>
      </c>
      <c r="G82" t="s">
        <v>55</v>
      </c>
      <c r="H82" s="3" t="s">
        <v>33</v>
      </c>
      <c r="I82" t="s">
        <v>133</v>
      </c>
    </row>
    <row r="83" spans="2:9">
      <c r="D83" t="s">
        <v>9</v>
      </c>
      <c r="E83" t="s">
        <v>55</v>
      </c>
      <c r="F83" t="s">
        <v>17</v>
      </c>
      <c r="G83" t="s">
        <v>55</v>
      </c>
      <c r="H83" s="2" t="s">
        <v>29</v>
      </c>
      <c r="I83" t="s">
        <v>134</v>
      </c>
    </row>
    <row r="84" spans="2:9">
      <c r="H84" s="2"/>
    </row>
    <row r="85" spans="2:9">
      <c r="B85">
        <v>4</v>
      </c>
      <c r="C85" t="s">
        <v>7</v>
      </c>
      <c r="D85" t="s">
        <v>11</v>
      </c>
      <c r="E85" t="s">
        <v>55</v>
      </c>
      <c r="F85" t="s">
        <v>9</v>
      </c>
      <c r="G85" t="s">
        <v>55</v>
      </c>
      <c r="H85" s="2" t="s">
        <v>29</v>
      </c>
      <c r="I85" t="s">
        <v>135</v>
      </c>
    </row>
    <row r="86" spans="2:9">
      <c r="D86" t="s">
        <v>21</v>
      </c>
      <c r="E86" t="s">
        <v>55</v>
      </c>
      <c r="F86" t="s">
        <v>24</v>
      </c>
      <c r="G86" t="s">
        <v>55</v>
      </c>
      <c r="H86" s="3" t="s">
        <v>35</v>
      </c>
      <c r="I86" t="s">
        <v>136</v>
      </c>
    </row>
    <row r="87" spans="2:9">
      <c r="H87" s="2"/>
    </row>
    <row r="88" spans="2:9">
      <c r="B88">
        <v>5</v>
      </c>
      <c r="C88" t="s">
        <v>7</v>
      </c>
      <c r="D88" t="s">
        <v>9</v>
      </c>
      <c r="E88" t="s">
        <v>55</v>
      </c>
      <c r="F88" t="s">
        <v>21</v>
      </c>
      <c r="G88" t="s">
        <v>55</v>
      </c>
      <c r="H88" s="2" t="s">
        <v>41</v>
      </c>
      <c r="I88" t="s">
        <v>137</v>
      </c>
    </row>
    <row r="89" spans="2:9">
      <c r="D89" t="s">
        <v>17</v>
      </c>
      <c r="E89" t="s">
        <v>55</v>
      </c>
      <c r="F89" t="s">
        <v>11</v>
      </c>
      <c r="G89" t="s">
        <v>55</v>
      </c>
      <c r="H89" s="2" t="s">
        <v>41</v>
      </c>
      <c r="I89" t="s">
        <v>138</v>
      </c>
    </row>
    <row r="91" spans="2:9">
      <c r="B91" s="5" t="s">
        <v>139</v>
      </c>
      <c r="C91" s="2"/>
      <c r="D91" s="2"/>
    </row>
    <row r="93" spans="2:9">
      <c r="B93">
        <v>1</v>
      </c>
      <c r="C93" t="s">
        <v>7</v>
      </c>
      <c r="D93" s="1" t="s">
        <v>18</v>
      </c>
    </row>
    <row r="94" spans="2:9">
      <c r="B94">
        <v>2</v>
      </c>
      <c r="C94" t="s">
        <v>7</v>
      </c>
      <c r="D94" s="1" t="s">
        <v>15</v>
      </c>
    </row>
    <row r="95" spans="2:9">
      <c r="B95">
        <v>3</v>
      </c>
      <c r="C95" t="s">
        <v>7</v>
      </c>
      <c r="D95" s="1" t="s">
        <v>10</v>
      </c>
    </row>
    <row r="96" spans="2:9">
      <c r="B96">
        <v>4</v>
      </c>
      <c r="C96" t="s">
        <v>7</v>
      </c>
      <c r="D96" s="1" t="s">
        <v>22</v>
      </c>
    </row>
    <row r="97" spans="2:9">
      <c r="B97">
        <v>5</v>
      </c>
      <c r="C97" t="s">
        <v>7</v>
      </c>
      <c r="D97" s="1" t="s">
        <v>26</v>
      </c>
    </row>
    <row r="99" spans="2:9">
      <c r="B99">
        <v>1</v>
      </c>
      <c r="C99" t="s">
        <v>7</v>
      </c>
      <c r="D99" t="s">
        <v>15</v>
      </c>
      <c r="E99" t="s">
        <v>55</v>
      </c>
      <c r="F99" t="s">
        <v>26</v>
      </c>
      <c r="G99" t="s">
        <v>55</v>
      </c>
      <c r="H99" s="2" t="s">
        <v>29</v>
      </c>
      <c r="I99" t="s">
        <v>140</v>
      </c>
    </row>
    <row r="100" spans="2:9">
      <c r="D100" t="s">
        <v>10</v>
      </c>
      <c r="E100" t="s">
        <v>55</v>
      </c>
      <c r="F100" t="s">
        <v>22</v>
      </c>
      <c r="G100" t="s">
        <v>55</v>
      </c>
      <c r="H100" s="3" t="s">
        <v>31</v>
      </c>
      <c r="I100" t="s">
        <v>141</v>
      </c>
    </row>
    <row r="101" spans="2:9">
      <c r="H101" s="2"/>
    </row>
    <row r="102" spans="2:9">
      <c r="B102">
        <v>2</v>
      </c>
      <c r="C102" t="s">
        <v>7</v>
      </c>
      <c r="D102" t="s">
        <v>26</v>
      </c>
      <c r="E102" t="s">
        <v>55</v>
      </c>
      <c r="F102" t="s">
        <v>10</v>
      </c>
      <c r="G102" t="s">
        <v>55</v>
      </c>
      <c r="H102" s="2" t="s">
        <v>41</v>
      </c>
      <c r="I102" t="s">
        <v>142</v>
      </c>
    </row>
    <row r="103" spans="2:9">
      <c r="D103" t="s">
        <v>18</v>
      </c>
      <c r="E103" t="s">
        <v>55</v>
      </c>
      <c r="F103" t="s">
        <v>15</v>
      </c>
      <c r="G103" t="s">
        <v>55</v>
      </c>
      <c r="H103" s="3" t="s">
        <v>48</v>
      </c>
      <c r="I103" t="s">
        <v>143</v>
      </c>
    </row>
    <row r="104" spans="2:9">
      <c r="H104" s="2"/>
    </row>
    <row r="105" spans="2:9">
      <c r="B105">
        <v>3</v>
      </c>
      <c r="C105" t="s">
        <v>7</v>
      </c>
      <c r="D105" t="s">
        <v>10</v>
      </c>
      <c r="E105" t="s">
        <v>55</v>
      </c>
      <c r="F105" t="s">
        <v>18</v>
      </c>
      <c r="G105" t="s">
        <v>55</v>
      </c>
      <c r="H105" s="3" t="s">
        <v>48</v>
      </c>
      <c r="I105" t="s">
        <v>144</v>
      </c>
    </row>
    <row r="106" spans="2:9">
      <c r="D106" t="s">
        <v>22</v>
      </c>
      <c r="E106" t="s">
        <v>55</v>
      </c>
      <c r="F106" t="s">
        <v>26</v>
      </c>
      <c r="G106" t="s">
        <v>55</v>
      </c>
      <c r="H106" s="2" t="s">
        <v>29</v>
      </c>
      <c r="I106" t="s">
        <v>145</v>
      </c>
    </row>
    <row r="107" spans="2:9">
      <c r="H107" s="2"/>
    </row>
    <row r="108" spans="2:9">
      <c r="B108">
        <v>4</v>
      </c>
      <c r="C108" t="s">
        <v>7</v>
      </c>
      <c r="D108" t="s">
        <v>18</v>
      </c>
      <c r="E108" t="s">
        <v>55</v>
      </c>
      <c r="F108" t="s">
        <v>22</v>
      </c>
      <c r="G108" t="s">
        <v>55</v>
      </c>
      <c r="H108" s="2" t="s">
        <v>29</v>
      </c>
      <c r="I108" t="s">
        <v>146</v>
      </c>
    </row>
    <row r="109" spans="2:9">
      <c r="D109" t="s">
        <v>15</v>
      </c>
      <c r="E109" t="s">
        <v>55</v>
      </c>
      <c r="F109" t="s">
        <v>10</v>
      </c>
      <c r="G109" t="s">
        <v>55</v>
      </c>
      <c r="H109" s="3" t="s">
        <v>31</v>
      </c>
      <c r="I109" t="s">
        <v>147</v>
      </c>
    </row>
    <row r="110" spans="2:9">
      <c r="H110" s="2"/>
    </row>
    <row r="111" spans="2:9">
      <c r="B111">
        <v>5</v>
      </c>
      <c r="C111" t="s">
        <v>7</v>
      </c>
      <c r="D111" t="s">
        <v>22</v>
      </c>
      <c r="E111" t="s">
        <v>55</v>
      </c>
      <c r="F111" t="s">
        <v>15</v>
      </c>
      <c r="G111" t="s">
        <v>55</v>
      </c>
      <c r="H111" s="2" t="s">
        <v>41</v>
      </c>
      <c r="I111" t="s">
        <v>148</v>
      </c>
    </row>
    <row r="112" spans="2:9">
      <c r="D112" t="s">
        <v>26</v>
      </c>
      <c r="E112" t="s">
        <v>55</v>
      </c>
      <c r="F112" t="s">
        <v>18</v>
      </c>
      <c r="G112" t="s">
        <v>55</v>
      </c>
      <c r="H112" s="2" t="s">
        <v>41</v>
      </c>
      <c r="I112" t="s">
        <v>149</v>
      </c>
    </row>
    <row r="114" spans="2:9">
      <c r="B114" s="5" t="s">
        <v>150</v>
      </c>
    </row>
    <row r="116" spans="2:9">
      <c r="B116">
        <v>1</v>
      </c>
      <c r="C116" t="s">
        <v>7</v>
      </c>
      <c r="D116" s="1" t="s">
        <v>13</v>
      </c>
    </row>
    <row r="117" spans="2:9">
      <c r="B117">
        <v>2</v>
      </c>
      <c r="C117" t="s">
        <v>7</v>
      </c>
      <c r="D117" s="1" t="s">
        <v>20</v>
      </c>
    </row>
    <row r="118" spans="2:9">
      <c r="B118">
        <v>3</v>
      </c>
      <c r="C118" t="s">
        <v>7</v>
      </c>
      <c r="D118" s="1" t="s">
        <v>19</v>
      </c>
    </row>
    <row r="119" spans="2:9">
      <c r="B119">
        <v>4</v>
      </c>
      <c r="C119" t="s">
        <v>7</v>
      </c>
      <c r="D119" s="1" t="s">
        <v>16</v>
      </c>
    </row>
    <row r="121" spans="2:9">
      <c r="D121" t="s">
        <v>13</v>
      </c>
      <c r="E121" t="s">
        <v>55</v>
      </c>
      <c r="F121" t="s">
        <v>16</v>
      </c>
      <c r="G121" t="s">
        <v>55</v>
      </c>
      <c r="H121" s="2" t="s">
        <v>29</v>
      </c>
      <c r="I121" t="s">
        <v>151</v>
      </c>
    </row>
    <row r="122" spans="2:9">
      <c r="D122" t="s">
        <v>20</v>
      </c>
      <c r="E122" t="s">
        <v>55</v>
      </c>
      <c r="F122" t="s">
        <v>19</v>
      </c>
      <c r="G122" t="s">
        <v>55</v>
      </c>
      <c r="H122" s="2" t="s">
        <v>29</v>
      </c>
      <c r="I122" t="s">
        <v>152</v>
      </c>
    </row>
    <row r="123" spans="2:9">
      <c r="H123" s="2"/>
    </row>
    <row r="124" spans="2:9">
      <c r="D124" t="s">
        <v>16</v>
      </c>
      <c r="E124" t="s">
        <v>55</v>
      </c>
      <c r="F124" t="s">
        <v>19</v>
      </c>
      <c r="G124" t="s">
        <v>55</v>
      </c>
      <c r="H124" s="3" t="s">
        <v>48</v>
      </c>
      <c r="I124" t="s">
        <v>153</v>
      </c>
    </row>
    <row r="125" spans="2:9">
      <c r="D125" t="s">
        <v>13</v>
      </c>
      <c r="E125" t="s">
        <v>55</v>
      </c>
      <c r="F125" t="s">
        <v>20</v>
      </c>
      <c r="G125" t="s">
        <v>55</v>
      </c>
      <c r="H125" s="3" t="s">
        <v>35</v>
      </c>
      <c r="I125" t="s">
        <v>154</v>
      </c>
    </row>
    <row r="126" spans="2:9">
      <c r="H126" s="2"/>
    </row>
    <row r="127" spans="2:9">
      <c r="D127" t="s">
        <v>20</v>
      </c>
      <c r="E127" t="s">
        <v>55</v>
      </c>
      <c r="F127" t="s">
        <v>16</v>
      </c>
      <c r="G127" t="s">
        <v>55</v>
      </c>
      <c r="H127" s="3" t="s">
        <v>48</v>
      </c>
      <c r="I127" t="s">
        <v>155</v>
      </c>
    </row>
    <row r="128" spans="2:9">
      <c r="D128" t="s">
        <v>19</v>
      </c>
      <c r="E128" t="s">
        <v>55</v>
      </c>
      <c r="F128" t="s">
        <v>13</v>
      </c>
      <c r="G128" t="s">
        <v>55</v>
      </c>
      <c r="H128" s="3" t="s">
        <v>33</v>
      </c>
      <c r="I128" t="s">
        <v>156</v>
      </c>
    </row>
    <row r="132" spans="2:9">
      <c r="B132" s="5" t="s">
        <v>157</v>
      </c>
      <c r="C132" s="5"/>
      <c r="D132" s="5"/>
    </row>
    <row r="134" spans="2:9">
      <c r="B134">
        <v>1</v>
      </c>
      <c r="C134" t="s">
        <v>7</v>
      </c>
      <c r="D134" s="1" t="s">
        <v>25</v>
      </c>
      <c r="E134" s="1"/>
    </row>
    <row r="135" spans="2:9">
      <c r="B135">
        <v>2</v>
      </c>
      <c r="C135" t="s">
        <v>7</v>
      </c>
      <c r="D135" s="1" t="s">
        <v>8</v>
      </c>
      <c r="E135" s="1"/>
    </row>
    <row r="136" spans="2:9">
      <c r="B136">
        <v>3</v>
      </c>
      <c r="C136" t="s">
        <v>7</v>
      </c>
      <c r="D136" s="1" t="s">
        <v>11</v>
      </c>
      <c r="E136" s="1"/>
    </row>
    <row r="137" spans="2:9">
      <c r="B137">
        <v>4</v>
      </c>
      <c r="C137" t="s">
        <v>7</v>
      </c>
      <c r="D137" s="1" t="s">
        <v>24</v>
      </c>
      <c r="E137" s="1"/>
    </row>
    <row r="138" spans="2:9">
      <c r="B138">
        <v>5</v>
      </c>
      <c r="C138" t="s">
        <v>7</v>
      </c>
      <c r="D138" s="1" t="s">
        <v>15</v>
      </c>
      <c r="E138" s="1"/>
    </row>
    <row r="139" spans="2:9">
      <c r="B139">
        <v>6</v>
      </c>
      <c r="C139" t="s">
        <v>7</v>
      </c>
      <c r="D139" s="1" t="s">
        <v>18</v>
      </c>
      <c r="E139" s="1"/>
    </row>
    <row r="140" spans="2:9">
      <c r="B140">
        <v>7</v>
      </c>
      <c r="C140" t="s">
        <v>7</v>
      </c>
      <c r="D140" s="1" t="s">
        <v>20</v>
      </c>
      <c r="E140" s="1"/>
    </row>
    <row r="141" spans="2:9">
      <c r="B141">
        <v>8</v>
      </c>
      <c r="C141" t="s">
        <v>7</v>
      </c>
      <c r="D141" s="1" t="s">
        <v>13</v>
      </c>
      <c r="E141" s="1"/>
    </row>
    <row r="142" spans="2:9">
      <c r="D142" s="1"/>
      <c r="E142" s="1"/>
    </row>
    <row r="143" spans="2:9">
      <c r="B143">
        <v>1</v>
      </c>
      <c r="C143" t="s">
        <v>7</v>
      </c>
      <c r="D143" s="6" t="s">
        <v>25</v>
      </c>
      <c r="E143" t="s">
        <v>55</v>
      </c>
      <c r="F143" s="6" t="s">
        <v>13</v>
      </c>
      <c r="G143" t="s">
        <v>55</v>
      </c>
      <c r="H143" s="3" t="s">
        <v>33</v>
      </c>
      <c r="I143" t="s">
        <v>56</v>
      </c>
    </row>
    <row r="144" spans="2:9">
      <c r="D144" t="s">
        <v>8</v>
      </c>
      <c r="E144" t="s">
        <v>55</v>
      </c>
      <c r="F144" t="s">
        <v>20</v>
      </c>
      <c r="G144" t="s">
        <v>55</v>
      </c>
      <c r="H144" s="2" t="s">
        <v>27</v>
      </c>
      <c r="I144" t="s">
        <v>57</v>
      </c>
    </row>
    <row r="145" spans="2:9">
      <c r="D145" t="s">
        <v>11</v>
      </c>
      <c r="E145" t="s">
        <v>55</v>
      </c>
      <c r="F145" t="s">
        <v>18</v>
      </c>
      <c r="G145" t="s">
        <v>55</v>
      </c>
      <c r="H145" s="2" t="s">
        <v>29</v>
      </c>
      <c r="I145" t="s">
        <v>58</v>
      </c>
    </row>
    <row r="146" spans="2:9">
      <c r="D146" t="s">
        <v>24</v>
      </c>
      <c r="E146" t="s">
        <v>55</v>
      </c>
      <c r="F146" t="s">
        <v>15</v>
      </c>
      <c r="G146" t="s">
        <v>55</v>
      </c>
      <c r="H146" s="3" t="s">
        <v>41</v>
      </c>
      <c r="I146" t="s">
        <v>59</v>
      </c>
    </row>
    <row r="147" spans="2:9">
      <c r="H147" s="2"/>
    </row>
    <row r="148" spans="2:9">
      <c r="B148">
        <v>2</v>
      </c>
      <c r="C148" t="s">
        <v>7</v>
      </c>
      <c r="D148" s="6" t="s">
        <v>13</v>
      </c>
      <c r="E148" t="s">
        <v>55</v>
      </c>
      <c r="F148" t="s">
        <v>15</v>
      </c>
      <c r="G148" t="s">
        <v>55</v>
      </c>
      <c r="H148" s="3" t="s">
        <v>33</v>
      </c>
      <c r="I148" t="s">
        <v>60</v>
      </c>
    </row>
    <row r="149" spans="2:9">
      <c r="D149" t="s">
        <v>18</v>
      </c>
      <c r="E149" t="s">
        <v>55</v>
      </c>
      <c r="F149" t="s">
        <v>24</v>
      </c>
      <c r="G149" t="s">
        <v>55</v>
      </c>
      <c r="H149" s="3" t="s">
        <v>48</v>
      </c>
      <c r="I149" t="s">
        <v>61</v>
      </c>
    </row>
    <row r="150" spans="2:9">
      <c r="D150" t="s">
        <v>20</v>
      </c>
      <c r="E150" t="s">
        <v>55</v>
      </c>
      <c r="F150" t="s">
        <v>11</v>
      </c>
      <c r="G150" t="s">
        <v>55</v>
      </c>
      <c r="H150" s="3" t="s">
        <v>41</v>
      </c>
      <c r="I150" t="s">
        <v>62</v>
      </c>
    </row>
    <row r="151" spans="2:9">
      <c r="D151" t="s">
        <v>25</v>
      </c>
      <c r="E151" t="s">
        <v>55</v>
      </c>
      <c r="F151" t="s">
        <v>8</v>
      </c>
      <c r="G151" t="s">
        <v>55</v>
      </c>
      <c r="H151" s="3" t="s">
        <v>29</v>
      </c>
      <c r="I151" t="s">
        <v>63</v>
      </c>
    </row>
    <row r="152" spans="2:9">
      <c r="H152" s="2"/>
    </row>
    <row r="153" spans="2:9">
      <c r="B153">
        <v>3</v>
      </c>
      <c r="C153" t="s">
        <v>7</v>
      </c>
      <c r="D153" t="s">
        <v>8</v>
      </c>
      <c r="E153" t="s">
        <v>55</v>
      </c>
      <c r="F153" s="6" t="s">
        <v>13</v>
      </c>
      <c r="G153" t="s">
        <v>55</v>
      </c>
      <c r="H153" s="3" t="s">
        <v>33</v>
      </c>
      <c r="I153" t="s">
        <v>68</v>
      </c>
    </row>
    <row r="154" spans="2:9">
      <c r="D154" t="s">
        <v>11</v>
      </c>
      <c r="E154" t="s">
        <v>55</v>
      </c>
      <c r="F154" s="6" t="s">
        <v>25</v>
      </c>
      <c r="G154" t="s">
        <v>55</v>
      </c>
      <c r="H154" s="3" t="s">
        <v>29</v>
      </c>
      <c r="I154" t="s">
        <v>64</v>
      </c>
    </row>
    <row r="155" spans="2:9">
      <c r="D155" t="s">
        <v>24</v>
      </c>
      <c r="E155" t="s">
        <v>55</v>
      </c>
      <c r="F155" t="s">
        <v>20</v>
      </c>
      <c r="G155" t="s">
        <v>55</v>
      </c>
      <c r="H155" s="3" t="s">
        <v>41</v>
      </c>
      <c r="I155" t="s">
        <v>69</v>
      </c>
    </row>
    <row r="156" spans="2:9">
      <c r="D156" t="s">
        <v>15</v>
      </c>
      <c r="E156" t="s">
        <v>55</v>
      </c>
      <c r="F156" t="s">
        <v>18</v>
      </c>
      <c r="G156" t="s">
        <v>55</v>
      </c>
      <c r="H156" s="3" t="s">
        <v>35</v>
      </c>
      <c r="I156" t="s">
        <v>65</v>
      </c>
    </row>
    <row r="157" spans="2:9">
      <c r="H157" s="2"/>
    </row>
    <row r="158" spans="2:9">
      <c r="B158">
        <v>4</v>
      </c>
      <c r="C158" t="s">
        <v>7</v>
      </c>
      <c r="D158" s="6" t="s">
        <v>13</v>
      </c>
      <c r="E158" t="s">
        <v>55</v>
      </c>
      <c r="F158" t="s">
        <v>18</v>
      </c>
      <c r="G158" t="s">
        <v>55</v>
      </c>
      <c r="H158" s="3" t="s">
        <v>35</v>
      </c>
      <c r="I158" t="s">
        <v>70</v>
      </c>
    </row>
    <row r="159" spans="2:9">
      <c r="D159" t="s">
        <v>20</v>
      </c>
      <c r="E159" t="s">
        <v>55</v>
      </c>
      <c r="F159" t="s">
        <v>15</v>
      </c>
      <c r="G159" t="s">
        <v>55</v>
      </c>
      <c r="H159" s="3" t="s">
        <v>48</v>
      </c>
      <c r="I159" t="s">
        <v>71</v>
      </c>
    </row>
    <row r="160" spans="2:9">
      <c r="D160" s="6" t="s">
        <v>25</v>
      </c>
      <c r="E160" t="s">
        <v>55</v>
      </c>
      <c r="F160" t="s">
        <v>24</v>
      </c>
      <c r="G160" t="s">
        <v>55</v>
      </c>
      <c r="H160" s="3" t="s">
        <v>29</v>
      </c>
      <c r="I160" t="s">
        <v>72</v>
      </c>
    </row>
    <row r="161" spans="2:9">
      <c r="D161" t="s">
        <v>8</v>
      </c>
      <c r="E161" t="s">
        <v>55</v>
      </c>
      <c r="F161" t="s">
        <v>11</v>
      </c>
      <c r="G161" t="s">
        <v>55</v>
      </c>
      <c r="H161" s="4" t="s">
        <v>73</v>
      </c>
      <c r="I161" t="s">
        <v>74</v>
      </c>
    </row>
    <row r="162" spans="2:9">
      <c r="H162" s="2"/>
    </row>
    <row r="163" spans="2:9">
      <c r="B163">
        <v>5</v>
      </c>
      <c r="C163" t="s">
        <v>7</v>
      </c>
      <c r="D163" t="s">
        <v>11</v>
      </c>
      <c r="E163" t="s">
        <v>55</v>
      </c>
      <c r="F163" s="6" t="s">
        <v>13</v>
      </c>
      <c r="G163" t="s">
        <v>55</v>
      </c>
      <c r="H163" s="3" t="s">
        <v>48</v>
      </c>
      <c r="I163" t="s">
        <v>75</v>
      </c>
    </row>
    <row r="164" spans="2:9">
      <c r="D164" t="s">
        <v>24</v>
      </c>
      <c r="E164" t="s">
        <v>55</v>
      </c>
      <c r="F164" t="s">
        <v>8</v>
      </c>
      <c r="G164" t="s">
        <v>55</v>
      </c>
      <c r="H164" s="2" t="s">
        <v>41</v>
      </c>
      <c r="I164" t="s">
        <v>76</v>
      </c>
    </row>
    <row r="165" spans="2:9">
      <c r="D165" t="s">
        <v>15</v>
      </c>
      <c r="E165" t="s">
        <v>55</v>
      </c>
      <c r="F165" t="s">
        <v>25</v>
      </c>
      <c r="G165" t="s">
        <v>55</v>
      </c>
      <c r="H165" s="3" t="s">
        <v>31</v>
      </c>
      <c r="I165" t="s">
        <v>77</v>
      </c>
    </row>
    <row r="166" spans="2:9">
      <c r="D166" t="s">
        <v>18</v>
      </c>
      <c r="E166" t="s">
        <v>55</v>
      </c>
      <c r="F166" t="s">
        <v>20</v>
      </c>
      <c r="G166" t="s">
        <v>55</v>
      </c>
      <c r="H166" s="3" t="s">
        <v>41</v>
      </c>
      <c r="I166" t="s">
        <v>78</v>
      </c>
    </row>
    <row r="167" spans="2:9">
      <c r="H167" s="2"/>
    </row>
    <row r="168" spans="2:9">
      <c r="B168">
        <v>6</v>
      </c>
      <c r="C168" t="s">
        <v>7</v>
      </c>
      <c r="D168" s="6" t="s">
        <v>13</v>
      </c>
      <c r="E168" t="s">
        <v>55</v>
      </c>
      <c r="F168" t="s">
        <v>20</v>
      </c>
      <c r="G168" t="s">
        <v>55</v>
      </c>
      <c r="H168" s="3" t="s">
        <v>35</v>
      </c>
      <c r="I168" t="s">
        <v>67</v>
      </c>
    </row>
    <row r="169" spans="2:9">
      <c r="D169" t="s">
        <v>25</v>
      </c>
      <c r="E169" t="s">
        <v>55</v>
      </c>
      <c r="F169" t="s">
        <v>18</v>
      </c>
      <c r="G169" t="s">
        <v>55</v>
      </c>
      <c r="H169" s="3" t="s">
        <v>41</v>
      </c>
      <c r="I169" t="s">
        <v>79</v>
      </c>
    </row>
    <row r="170" spans="2:9">
      <c r="D170" t="s">
        <v>8</v>
      </c>
      <c r="E170" t="s">
        <v>55</v>
      </c>
      <c r="F170" t="s">
        <v>15</v>
      </c>
      <c r="G170" t="s">
        <v>55</v>
      </c>
      <c r="H170" s="3" t="s">
        <v>29</v>
      </c>
      <c r="I170" t="s">
        <v>80</v>
      </c>
    </row>
    <row r="171" spans="2:9">
      <c r="D171" t="s">
        <v>11</v>
      </c>
      <c r="E171" t="s">
        <v>55</v>
      </c>
      <c r="F171" t="s">
        <v>24</v>
      </c>
      <c r="G171" t="s">
        <v>55</v>
      </c>
      <c r="H171" s="3" t="s">
        <v>31</v>
      </c>
      <c r="I171" t="s">
        <v>66</v>
      </c>
    </row>
    <row r="172" spans="2:9">
      <c r="H172" s="2"/>
    </row>
    <row r="173" spans="2:9">
      <c r="B173">
        <v>7</v>
      </c>
      <c r="C173" t="s">
        <v>7</v>
      </c>
      <c r="D173" t="s">
        <v>24</v>
      </c>
      <c r="E173" t="s">
        <v>55</v>
      </c>
      <c r="F173" s="6" t="s">
        <v>13</v>
      </c>
      <c r="G173" t="s">
        <v>55</v>
      </c>
      <c r="H173" s="3" t="s">
        <v>33</v>
      </c>
      <c r="I173" t="s">
        <v>81</v>
      </c>
    </row>
    <row r="174" spans="2:9">
      <c r="D174" t="s">
        <v>15</v>
      </c>
      <c r="E174" t="s">
        <v>55</v>
      </c>
      <c r="F174" t="s">
        <v>11</v>
      </c>
      <c r="G174" t="s">
        <v>55</v>
      </c>
      <c r="H174" s="3" t="s">
        <v>33</v>
      </c>
      <c r="I174" t="s">
        <v>82</v>
      </c>
    </row>
    <row r="175" spans="2:9">
      <c r="B175" s="5"/>
      <c r="C175" s="5"/>
      <c r="D175" t="s">
        <v>18</v>
      </c>
      <c r="E175" t="s">
        <v>55</v>
      </c>
      <c r="F175" t="s">
        <v>8</v>
      </c>
      <c r="G175" t="s">
        <v>55</v>
      </c>
      <c r="H175" s="3" t="s">
        <v>41</v>
      </c>
      <c r="I175" t="s">
        <v>83</v>
      </c>
    </row>
    <row r="176" spans="2:9">
      <c r="D176" t="s">
        <v>20</v>
      </c>
      <c r="E176" t="s">
        <v>55</v>
      </c>
      <c r="F176" t="s">
        <v>25</v>
      </c>
      <c r="G176" t="s">
        <v>55</v>
      </c>
      <c r="H176" s="3" t="s">
        <v>33</v>
      </c>
      <c r="I176" t="s">
        <v>84</v>
      </c>
    </row>
    <row r="177" spans="2:9">
      <c r="H177" s="3"/>
    </row>
    <row r="179" spans="2:9">
      <c r="B179" s="5" t="s">
        <v>203</v>
      </c>
    </row>
    <row r="181" spans="2:9">
      <c r="D181" t="s">
        <v>6</v>
      </c>
      <c r="E181" t="s">
        <v>55</v>
      </c>
      <c r="F181" t="s">
        <v>5</v>
      </c>
      <c r="G181" t="s">
        <v>55</v>
      </c>
      <c r="H181" s="3" t="s">
        <v>29</v>
      </c>
      <c r="I181" t="s">
        <v>204</v>
      </c>
    </row>
    <row r="182" spans="2:9">
      <c r="D182" t="s">
        <v>8</v>
      </c>
      <c r="E182" t="s">
        <v>55</v>
      </c>
      <c r="F182" t="s">
        <v>11</v>
      </c>
      <c r="G182" t="s">
        <v>55</v>
      </c>
      <c r="H182" s="4" t="s">
        <v>73</v>
      </c>
      <c r="I182" t="s">
        <v>205</v>
      </c>
    </row>
    <row r="183" spans="2:9">
      <c r="D183" t="s">
        <v>11</v>
      </c>
      <c r="E183" t="s">
        <v>55</v>
      </c>
      <c r="F183" t="s">
        <v>5</v>
      </c>
      <c r="G183" t="s">
        <v>55</v>
      </c>
      <c r="H183" s="3" t="s">
        <v>31</v>
      </c>
      <c r="I183" t="s">
        <v>206</v>
      </c>
    </row>
    <row r="184" spans="2:9">
      <c r="D184" t="s">
        <v>8</v>
      </c>
      <c r="E184" t="s">
        <v>55</v>
      </c>
      <c r="F184" t="s">
        <v>6</v>
      </c>
      <c r="G184" t="s">
        <v>55</v>
      </c>
      <c r="H184" s="3" t="s">
        <v>33</v>
      </c>
      <c r="I184" t="s">
        <v>207</v>
      </c>
    </row>
    <row r="185" spans="2:9">
      <c r="D185" t="s">
        <v>11</v>
      </c>
      <c r="E185" t="s">
        <v>55</v>
      </c>
      <c r="F185" t="s">
        <v>6</v>
      </c>
      <c r="G185" t="s">
        <v>55</v>
      </c>
      <c r="H185" s="3" t="s">
        <v>41</v>
      </c>
      <c r="I185" t="s">
        <v>208</v>
      </c>
    </row>
    <row r="186" spans="2:9">
      <c r="D186" t="s">
        <v>8</v>
      </c>
      <c r="E186" t="s">
        <v>55</v>
      </c>
      <c r="F186" t="s">
        <v>5</v>
      </c>
      <c r="G186" t="s">
        <v>55</v>
      </c>
      <c r="H186" s="3" t="s">
        <v>48</v>
      </c>
      <c r="I186" t="s">
        <v>209</v>
      </c>
    </row>
    <row r="188" spans="2:9">
      <c r="B188" s="5" t="s">
        <v>158</v>
      </c>
      <c r="C188" s="5"/>
      <c r="D188" s="5"/>
    </row>
    <row r="190" spans="2:9">
      <c r="B190">
        <v>1</v>
      </c>
      <c r="C190" t="s">
        <v>7</v>
      </c>
      <c r="D190" s="2" t="s">
        <v>23</v>
      </c>
    </row>
    <row r="191" spans="2:9">
      <c r="B191">
        <v>2</v>
      </c>
      <c r="C191" t="s">
        <v>7</v>
      </c>
      <c r="D191" s="1" t="s">
        <v>14</v>
      </c>
    </row>
    <row r="192" spans="2:9">
      <c r="B192">
        <v>3</v>
      </c>
      <c r="C192" t="s">
        <v>7</v>
      </c>
      <c r="D192" s="1" t="s">
        <v>12</v>
      </c>
    </row>
    <row r="193" spans="2:9">
      <c r="B193">
        <v>4</v>
      </c>
      <c r="C193" t="s">
        <v>7</v>
      </c>
      <c r="D193" s="1" t="s">
        <v>21</v>
      </c>
    </row>
    <row r="194" spans="2:9">
      <c r="B194">
        <v>5</v>
      </c>
      <c r="C194" t="s">
        <v>7</v>
      </c>
      <c r="D194" s="1" t="s">
        <v>9</v>
      </c>
    </row>
    <row r="195" spans="2:9">
      <c r="B195">
        <v>6</v>
      </c>
      <c r="C195" t="s">
        <v>7</v>
      </c>
      <c r="D195" s="1" t="s">
        <v>17</v>
      </c>
    </row>
    <row r="196" spans="2:9">
      <c r="B196">
        <v>7</v>
      </c>
      <c r="C196" t="s">
        <v>7</v>
      </c>
      <c r="D196" s="1" t="s">
        <v>10</v>
      </c>
    </row>
    <row r="197" spans="2:9">
      <c r="B197">
        <v>8</v>
      </c>
      <c r="C197" t="s">
        <v>7</v>
      </c>
      <c r="D197" s="1" t="s">
        <v>22</v>
      </c>
    </row>
    <row r="198" spans="2:9">
      <c r="B198">
        <v>9</v>
      </c>
      <c r="C198" t="s">
        <v>7</v>
      </c>
      <c r="D198" s="1" t="s">
        <v>26</v>
      </c>
    </row>
    <row r="199" spans="2:9">
      <c r="B199">
        <v>10</v>
      </c>
      <c r="C199" t="s">
        <v>7</v>
      </c>
      <c r="D199" s="1" t="s">
        <v>16</v>
      </c>
    </row>
    <row r="200" spans="2:9">
      <c r="B200">
        <v>11</v>
      </c>
      <c r="C200" t="s">
        <v>7</v>
      </c>
      <c r="D200" s="1" t="s">
        <v>19</v>
      </c>
    </row>
    <row r="202" spans="2:9">
      <c r="B202">
        <v>1</v>
      </c>
      <c r="C202" t="s">
        <v>7</v>
      </c>
      <c r="D202" s="6" t="s">
        <v>14</v>
      </c>
      <c r="E202" t="s">
        <v>55</v>
      </c>
      <c r="F202" s="6" t="s">
        <v>19</v>
      </c>
      <c r="G202" t="s">
        <v>55</v>
      </c>
      <c r="H202" s="1" t="s">
        <v>41</v>
      </c>
      <c r="I202" t="s">
        <v>159</v>
      </c>
    </row>
    <row r="203" spans="2:9">
      <c r="D203" t="s">
        <v>12</v>
      </c>
      <c r="E203" t="s">
        <v>55</v>
      </c>
      <c r="F203" t="s">
        <v>16</v>
      </c>
      <c r="G203" t="s">
        <v>55</v>
      </c>
      <c r="H203" s="2" t="s">
        <v>41</v>
      </c>
      <c r="I203" t="s">
        <v>160</v>
      </c>
    </row>
    <row r="204" spans="2:9">
      <c r="D204" t="s">
        <v>21</v>
      </c>
      <c r="E204" t="s">
        <v>55</v>
      </c>
      <c r="F204" t="s">
        <v>26</v>
      </c>
      <c r="G204" t="s">
        <v>55</v>
      </c>
      <c r="H204" s="2" t="s">
        <v>29</v>
      </c>
      <c r="I204" t="s">
        <v>161</v>
      </c>
    </row>
    <row r="205" spans="2:9">
      <c r="D205" t="s">
        <v>9</v>
      </c>
      <c r="E205" t="s">
        <v>55</v>
      </c>
      <c r="F205" t="s">
        <v>22</v>
      </c>
      <c r="G205" t="s">
        <v>55</v>
      </c>
      <c r="H205" s="3" t="s">
        <v>35</v>
      </c>
      <c r="I205" t="s">
        <v>162</v>
      </c>
    </row>
    <row r="206" spans="2:9">
      <c r="D206" t="s">
        <v>17</v>
      </c>
      <c r="E206" t="s">
        <v>55</v>
      </c>
      <c r="F206" t="s">
        <v>10</v>
      </c>
      <c r="G206" t="s">
        <v>55</v>
      </c>
      <c r="H206" s="3" t="s">
        <v>33</v>
      </c>
      <c r="I206" t="s">
        <v>163</v>
      </c>
    </row>
    <row r="207" spans="2:9">
      <c r="D207" s="6"/>
    </row>
    <row r="208" spans="2:9">
      <c r="B208">
        <v>2</v>
      </c>
      <c r="C208" t="s">
        <v>7</v>
      </c>
      <c r="D208" t="s">
        <v>22</v>
      </c>
      <c r="E208" t="s">
        <v>55</v>
      </c>
      <c r="F208" t="s">
        <v>17</v>
      </c>
      <c r="G208" t="s">
        <v>55</v>
      </c>
      <c r="H208" s="3" t="s">
        <v>35</v>
      </c>
      <c r="I208" t="s">
        <v>164</v>
      </c>
    </row>
    <row r="209" spans="2:9">
      <c r="D209" t="s">
        <v>26</v>
      </c>
      <c r="E209" t="s">
        <v>55</v>
      </c>
      <c r="F209" t="s">
        <v>9</v>
      </c>
      <c r="G209" t="s">
        <v>55</v>
      </c>
      <c r="H209" s="3" t="s">
        <v>41</v>
      </c>
      <c r="I209" t="s">
        <v>165</v>
      </c>
    </row>
    <row r="210" spans="2:9">
      <c r="D210" t="s">
        <v>16</v>
      </c>
      <c r="E210" t="s">
        <v>55</v>
      </c>
      <c r="F210" t="s">
        <v>21</v>
      </c>
      <c r="G210" t="s">
        <v>55</v>
      </c>
      <c r="H210" s="3" t="s">
        <v>31</v>
      </c>
      <c r="I210" t="s">
        <v>166</v>
      </c>
    </row>
    <row r="211" spans="2:9">
      <c r="D211" t="s">
        <v>19</v>
      </c>
      <c r="E211" t="s">
        <v>55</v>
      </c>
      <c r="F211" s="6" t="s">
        <v>12</v>
      </c>
      <c r="G211" t="s">
        <v>55</v>
      </c>
      <c r="H211" s="3" t="s">
        <v>29</v>
      </c>
      <c r="I211" t="s">
        <v>167</v>
      </c>
    </row>
    <row r="212" spans="2:9">
      <c r="D212" t="s">
        <v>23</v>
      </c>
      <c r="E212" t="s">
        <v>55</v>
      </c>
      <c r="F212" s="6" t="s">
        <v>14</v>
      </c>
      <c r="G212" t="s">
        <v>55</v>
      </c>
      <c r="H212" s="3" t="s">
        <v>29</v>
      </c>
      <c r="I212" t="s">
        <v>63</v>
      </c>
    </row>
    <row r="214" spans="2:9">
      <c r="B214">
        <v>3</v>
      </c>
      <c r="C214" t="s">
        <v>7</v>
      </c>
      <c r="D214" t="s">
        <v>12</v>
      </c>
      <c r="E214" t="s">
        <v>55</v>
      </c>
      <c r="F214" t="s">
        <v>23</v>
      </c>
      <c r="G214" t="s">
        <v>55</v>
      </c>
      <c r="H214" s="3" t="s">
        <v>41</v>
      </c>
      <c r="I214" t="s">
        <v>63</v>
      </c>
    </row>
    <row r="215" spans="2:9">
      <c r="D215" s="6" t="s">
        <v>21</v>
      </c>
      <c r="E215" t="s">
        <v>55</v>
      </c>
      <c r="F215" t="s">
        <v>19</v>
      </c>
      <c r="G215" t="s">
        <v>55</v>
      </c>
      <c r="H215" s="3" t="s">
        <v>35</v>
      </c>
      <c r="I215" t="s">
        <v>168</v>
      </c>
    </row>
    <row r="216" spans="2:9">
      <c r="D216" t="s">
        <v>9</v>
      </c>
      <c r="E216" t="s">
        <v>55</v>
      </c>
      <c r="F216" t="s">
        <v>16</v>
      </c>
      <c r="G216" t="s">
        <v>55</v>
      </c>
      <c r="H216" s="3" t="s">
        <v>41</v>
      </c>
      <c r="I216" t="s">
        <v>169</v>
      </c>
    </row>
    <row r="217" spans="2:9">
      <c r="D217" s="6" t="s">
        <v>17</v>
      </c>
      <c r="E217" t="s">
        <v>55</v>
      </c>
      <c r="F217" t="s">
        <v>26</v>
      </c>
      <c r="G217" t="s">
        <v>55</v>
      </c>
      <c r="H217" s="3" t="s">
        <v>29</v>
      </c>
      <c r="I217" t="s">
        <v>170</v>
      </c>
    </row>
    <row r="218" spans="2:9">
      <c r="D218" t="s">
        <v>10</v>
      </c>
      <c r="E218" t="s">
        <v>55</v>
      </c>
      <c r="F218" t="s">
        <v>22</v>
      </c>
      <c r="G218" t="s">
        <v>55</v>
      </c>
      <c r="H218" s="3" t="s">
        <v>31</v>
      </c>
      <c r="I218" t="s">
        <v>65</v>
      </c>
    </row>
    <row r="220" spans="2:9">
      <c r="B220">
        <v>4</v>
      </c>
      <c r="C220" t="s">
        <v>7</v>
      </c>
      <c r="D220" t="s">
        <v>26</v>
      </c>
      <c r="E220" t="s">
        <v>55</v>
      </c>
      <c r="F220" t="s">
        <v>10</v>
      </c>
      <c r="G220" t="s">
        <v>55</v>
      </c>
      <c r="H220" s="3" t="s">
        <v>41</v>
      </c>
      <c r="I220" t="s">
        <v>65</v>
      </c>
    </row>
    <row r="221" spans="2:9">
      <c r="D221" t="s">
        <v>16</v>
      </c>
      <c r="E221" t="s">
        <v>55</v>
      </c>
      <c r="F221" t="s">
        <v>17</v>
      </c>
      <c r="G221" t="s">
        <v>55</v>
      </c>
      <c r="H221" s="3" t="s">
        <v>29</v>
      </c>
      <c r="I221" t="s">
        <v>171</v>
      </c>
    </row>
    <row r="222" spans="2:9">
      <c r="D222" t="s">
        <v>19</v>
      </c>
      <c r="E222" t="s">
        <v>55</v>
      </c>
      <c r="F222" t="s">
        <v>9</v>
      </c>
      <c r="G222" t="s">
        <v>55</v>
      </c>
      <c r="H222" s="3" t="s">
        <v>29</v>
      </c>
      <c r="I222" t="s">
        <v>172</v>
      </c>
    </row>
    <row r="223" spans="2:9">
      <c r="D223" t="s">
        <v>23</v>
      </c>
      <c r="E223" t="s">
        <v>55</v>
      </c>
      <c r="F223" t="s">
        <v>21</v>
      </c>
      <c r="G223" t="s">
        <v>55</v>
      </c>
      <c r="H223" s="3" t="s">
        <v>35</v>
      </c>
      <c r="I223" t="s">
        <v>173</v>
      </c>
    </row>
    <row r="224" spans="2:9">
      <c r="D224" s="6" t="s">
        <v>14</v>
      </c>
      <c r="E224" t="s">
        <v>55</v>
      </c>
      <c r="F224" t="s">
        <v>12</v>
      </c>
      <c r="G224" t="s">
        <v>55</v>
      </c>
      <c r="H224" s="3" t="s">
        <v>29</v>
      </c>
      <c r="I224" t="s">
        <v>63</v>
      </c>
    </row>
    <row r="226" spans="2:9">
      <c r="B226">
        <v>5</v>
      </c>
      <c r="C226" t="s">
        <v>7</v>
      </c>
      <c r="D226" t="s">
        <v>21</v>
      </c>
      <c r="E226" t="s">
        <v>55</v>
      </c>
      <c r="F226" t="s">
        <v>14</v>
      </c>
      <c r="G226" t="s">
        <v>55</v>
      </c>
      <c r="H226" s="3" t="s">
        <v>29</v>
      </c>
      <c r="I226" t="s">
        <v>174</v>
      </c>
    </row>
    <row r="227" spans="2:9">
      <c r="D227" t="s">
        <v>9</v>
      </c>
      <c r="E227" t="s">
        <v>55</v>
      </c>
      <c r="F227" t="s">
        <v>23</v>
      </c>
      <c r="G227" t="s">
        <v>55</v>
      </c>
      <c r="H227" s="3" t="s">
        <v>29</v>
      </c>
      <c r="I227" t="s">
        <v>175</v>
      </c>
    </row>
    <row r="228" spans="2:9">
      <c r="D228" t="s">
        <v>17</v>
      </c>
      <c r="E228" t="s">
        <v>55</v>
      </c>
      <c r="F228" s="6" t="s">
        <v>19</v>
      </c>
      <c r="G228" t="s">
        <v>55</v>
      </c>
      <c r="H228" s="3" t="s">
        <v>33</v>
      </c>
      <c r="I228" t="s">
        <v>176</v>
      </c>
    </row>
    <row r="229" spans="2:9">
      <c r="D229" t="s">
        <v>10</v>
      </c>
      <c r="E229" t="s">
        <v>55</v>
      </c>
      <c r="F229" t="s">
        <v>16</v>
      </c>
      <c r="G229" t="s">
        <v>55</v>
      </c>
      <c r="H229" s="3" t="s">
        <v>48</v>
      </c>
      <c r="I229" t="s">
        <v>177</v>
      </c>
    </row>
    <row r="230" spans="2:9">
      <c r="D230" t="s">
        <v>22</v>
      </c>
      <c r="E230" t="s">
        <v>55</v>
      </c>
      <c r="F230" t="s">
        <v>26</v>
      </c>
      <c r="G230" t="s">
        <v>55</v>
      </c>
      <c r="H230" s="3" t="s">
        <v>29</v>
      </c>
      <c r="I230" t="s">
        <v>65</v>
      </c>
    </row>
    <row r="232" spans="2:9">
      <c r="B232">
        <v>6</v>
      </c>
      <c r="C232" t="s">
        <v>7</v>
      </c>
      <c r="D232" t="s">
        <v>16</v>
      </c>
      <c r="E232" t="s">
        <v>55</v>
      </c>
      <c r="F232" t="s">
        <v>22</v>
      </c>
      <c r="G232" t="s">
        <v>55</v>
      </c>
      <c r="H232" s="3" t="s">
        <v>29</v>
      </c>
      <c r="I232" t="s">
        <v>178</v>
      </c>
    </row>
    <row r="233" spans="2:9">
      <c r="D233" s="7" t="s">
        <v>19</v>
      </c>
      <c r="E233" t="s">
        <v>55</v>
      </c>
      <c r="F233" t="s">
        <v>10</v>
      </c>
      <c r="G233" t="s">
        <v>55</v>
      </c>
      <c r="H233" s="3" t="s">
        <v>48</v>
      </c>
      <c r="I233" t="s">
        <v>179</v>
      </c>
    </row>
    <row r="234" spans="2:9">
      <c r="D234" t="s">
        <v>23</v>
      </c>
      <c r="E234" t="s">
        <v>55</v>
      </c>
      <c r="F234" t="s">
        <v>17</v>
      </c>
      <c r="G234" t="s">
        <v>55</v>
      </c>
      <c r="H234" s="3" t="s">
        <v>31</v>
      </c>
      <c r="I234" t="s">
        <v>180</v>
      </c>
    </row>
    <row r="235" spans="2:9">
      <c r="D235" t="s">
        <v>14</v>
      </c>
      <c r="E235" t="s">
        <v>55</v>
      </c>
      <c r="F235" t="s">
        <v>9</v>
      </c>
      <c r="G235" t="s">
        <v>55</v>
      </c>
      <c r="H235" s="3" t="s">
        <v>41</v>
      </c>
      <c r="I235" t="s">
        <v>181</v>
      </c>
    </row>
    <row r="236" spans="2:9">
      <c r="D236" t="s">
        <v>12</v>
      </c>
      <c r="E236" t="s">
        <v>55</v>
      </c>
      <c r="F236" t="s">
        <v>21</v>
      </c>
      <c r="G236" t="s">
        <v>55</v>
      </c>
      <c r="H236" s="3" t="s">
        <v>41</v>
      </c>
      <c r="I236" t="s">
        <v>182</v>
      </c>
    </row>
    <row r="238" spans="2:9">
      <c r="B238">
        <v>7</v>
      </c>
      <c r="C238" t="s">
        <v>7</v>
      </c>
      <c r="D238" t="s">
        <v>9</v>
      </c>
      <c r="E238" t="s">
        <v>55</v>
      </c>
      <c r="F238" t="s">
        <v>12</v>
      </c>
      <c r="G238" t="s">
        <v>55</v>
      </c>
      <c r="H238" s="3" t="s">
        <v>35</v>
      </c>
      <c r="I238" t="s">
        <v>183</v>
      </c>
    </row>
    <row r="239" spans="2:9">
      <c r="D239" t="s">
        <v>17</v>
      </c>
      <c r="E239" t="s">
        <v>55</v>
      </c>
      <c r="F239" t="s">
        <v>14</v>
      </c>
      <c r="G239" t="s">
        <v>55</v>
      </c>
      <c r="H239" s="3" t="s">
        <v>48</v>
      </c>
      <c r="I239" t="s">
        <v>184</v>
      </c>
    </row>
    <row r="240" spans="2:9">
      <c r="D240" t="s">
        <v>10</v>
      </c>
      <c r="E240" t="s">
        <v>55</v>
      </c>
      <c r="F240" t="s">
        <v>23</v>
      </c>
      <c r="G240" t="s">
        <v>55</v>
      </c>
      <c r="H240" s="3" t="s">
        <v>29</v>
      </c>
      <c r="I240" t="s">
        <v>185</v>
      </c>
    </row>
    <row r="241" spans="2:9">
      <c r="D241" t="s">
        <v>22</v>
      </c>
      <c r="E241" t="s">
        <v>55</v>
      </c>
      <c r="F241" t="s">
        <v>19</v>
      </c>
      <c r="G241" t="s">
        <v>55</v>
      </c>
      <c r="H241" s="3" t="s">
        <v>41</v>
      </c>
      <c r="I241" t="s">
        <v>186</v>
      </c>
    </row>
    <row r="242" spans="2:9">
      <c r="D242" t="s">
        <v>26</v>
      </c>
      <c r="E242" t="s">
        <v>55</v>
      </c>
      <c r="F242" t="s">
        <v>16</v>
      </c>
      <c r="G242" t="s">
        <v>55</v>
      </c>
      <c r="H242" s="3" t="s">
        <v>41</v>
      </c>
      <c r="I242" t="s">
        <v>187</v>
      </c>
    </row>
    <row r="244" spans="2:9">
      <c r="B244">
        <v>8</v>
      </c>
      <c r="C244" t="s">
        <v>7</v>
      </c>
      <c r="D244" t="s">
        <v>19</v>
      </c>
      <c r="E244" t="s">
        <v>55</v>
      </c>
      <c r="F244" t="s">
        <v>26</v>
      </c>
      <c r="G244" t="s">
        <v>55</v>
      </c>
      <c r="H244" s="3" t="s">
        <v>29</v>
      </c>
      <c r="I244" t="s">
        <v>188</v>
      </c>
    </row>
    <row r="245" spans="2:9">
      <c r="D245" t="s">
        <v>23</v>
      </c>
      <c r="E245" t="s">
        <v>55</v>
      </c>
      <c r="F245" t="s">
        <v>22</v>
      </c>
      <c r="G245" t="s">
        <v>55</v>
      </c>
      <c r="H245" s="3" t="s">
        <v>29</v>
      </c>
      <c r="I245" t="s">
        <v>189</v>
      </c>
    </row>
    <row r="246" spans="2:9">
      <c r="D246" t="s">
        <v>14</v>
      </c>
      <c r="E246" t="s">
        <v>55</v>
      </c>
      <c r="F246" t="s">
        <v>10</v>
      </c>
      <c r="G246" t="s">
        <v>55</v>
      </c>
      <c r="H246" s="3" t="s">
        <v>33</v>
      </c>
      <c r="I246" t="s">
        <v>190</v>
      </c>
    </row>
    <row r="247" spans="2:9">
      <c r="D247" t="s">
        <v>12</v>
      </c>
      <c r="E247" t="s">
        <v>55</v>
      </c>
      <c r="F247" t="s">
        <v>17</v>
      </c>
      <c r="G247" t="s">
        <v>55</v>
      </c>
      <c r="H247" s="3" t="s">
        <v>48</v>
      </c>
      <c r="I247" t="s">
        <v>191</v>
      </c>
    </row>
    <row r="248" spans="2:9">
      <c r="D248" t="s">
        <v>21</v>
      </c>
      <c r="E248" t="s">
        <v>55</v>
      </c>
      <c r="F248" t="s">
        <v>9</v>
      </c>
      <c r="G248" t="s">
        <v>55</v>
      </c>
      <c r="H248" s="3" t="s">
        <v>29</v>
      </c>
      <c r="I248" t="s">
        <v>66</v>
      </c>
    </row>
    <row r="250" spans="2:9">
      <c r="B250">
        <v>9</v>
      </c>
      <c r="C250" t="s">
        <v>7</v>
      </c>
      <c r="D250" t="s">
        <v>17</v>
      </c>
      <c r="E250" t="s">
        <v>55</v>
      </c>
      <c r="F250" t="s">
        <v>21</v>
      </c>
      <c r="G250" t="s">
        <v>55</v>
      </c>
      <c r="H250" s="3" t="s">
        <v>41</v>
      </c>
      <c r="I250" t="s">
        <v>66</v>
      </c>
    </row>
    <row r="251" spans="2:9">
      <c r="D251" t="s">
        <v>10</v>
      </c>
      <c r="E251" t="s">
        <v>55</v>
      </c>
      <c r="F251" t="s">
        <v>12</v>
      </c>
      <c r="G251" t="s">
        <v>55</v>
      </c>
      <c r="H251" s="3" t="s">
        <v>29</v>
      </c>
      <c r="I251" t="s">
        <v>192</v>
      </c>
    </row>
    <row r="252" spans="2:9">
      <c r="D252" t="s">
        <v>22</v>
      </c>
      <c r="E252" t="s">
        <v>55</v>
      </c>
      <c r="F252" t="s">
        <v>14</v>
      </c>
      <c r="G252" t="s">
        <v>55</v>
      </c>
      <c r="H252" s="3" t="s">
        <v>29</v>
      </c>
      <c r="I252" t="s">
        <v>193</v>
      </c>
    </row>
    <row r="253" spans="2:9">
      <c r="D253" t="s">
        <v>26</v>
      </c>
      <c r="E253" t="s">
        <v>55</v>
      </c>
      <c r="F253" t="s">
        <v>23</v>
      </c>
      <c r="G253" t="s">
        <v>55</v>
      </c>
      <c r="H253" s="3" t="s">
        <v>41</v>
      </c>
      <c r="I253" t="s">
        <v>194</v>
      </c>
    </row>
    <row r="254" spans="2:9">
      <c r="D254" t="s">
        <v>16</v>
      </c>
      <c r="E254" t="s">
        <v>55</v>
      </c>
      <c r="F254" t="s">
        <v>19</v>
      </c>
      <c r="G254" t="s">
        <v>55</v>
      </c>
      <c r="H254" s="3" t="s">
        <v>48</v>
      </c>
      <c r="I254" t="s">
        <v>67</v>
      </c>
    </row>
    <row r="256" spans="2:9">
      <c r="B256">
        <v>10</v>
      </c>
      <c r="C256" t="s">
        <v>7</v>
      </c>
      <c r="D256" t="s">
        <v>23</v>
      </c>
      <c r="E256" t="s">
        <v>55</v>
      </c>
      <c r="F256" t="s">
        <v>16</v>
      </c>
      <c r="G256" t="s">
        <v>55</v>
      </c>
      <c r="H256" s="3" t="s">
        <v>41</v>
      </c>
      <c r="I256" t="s">
        <v>195</v>
      </c>
    </row>
    <row r="257" spans="2:9">
      <c r="D257" t="s">
        <v>14</v>
      </c>
      <c r="E257" t="s">
        <v>55</v>
      </c>
      <c r="F257" t="s">
        <v>26</v>
      </c>
      <c r="G257" t="s">
        <v>55</v>
      </c>
      <c r="H257" s="3" t="s">
        <v>29</v>
      </c>
      <c r="I257" t="s">
        <v>131</v>
      </c>
    </row>
    <row r="258" spans="2:9">
      <c r="D258" t="s">
        <v>12</v>
      </c>
      <c r="E258" t="s">
        <v>55</v>
      </c>
      <c r="F258" t="s">
        <v>22</v>
      </c>
      <c r="G258" t="s">
        <v>55</v>
      </c>
      <c r="H258" s="3" t="s">
        <v>35</v>
      </c>
      <c r="I258" t="s">
        <v>196</v>
      </c>
    </row>
    <row r="259" spans="2:9">
      <c r="D259" t="s">
        <v>21</v>
      </c>
      <c r="E259" t="s">
        <v>55</v>
      </c>
      <c r="F259" t="s">
        <v>10</v>
      </c>
      <c r="G259" t="s">
        <v>55</v>
      </c>
      <c r="H259" s="3" t="s">
        <v>31</v>
      </c>
      <c r="I259" t="s">
        <v>197</v>
      </c>
    </row>
    <row r="260" spans="2:9">
      <c r="D260" t="s">
        <v>9</v>
      </c>
      <c r="E260" t="s">
        <v>55</v>
      </c>
      <c r="F260" t="s">
        <v>17</v>
      </c>
      <c r="G260" t="s">
        <v>55</v>
      </c>
      <c r="H260" s="3" t="s">
        <v>29</v>
      </c>
      <c r="I260" t="s">
        <v>66</v>
      </c>
    </row>
    <row r="262" spans="2:9">
      <c r="B262">
        <v>11</v>
      </c>
      <c r="C262" t="s">
        <v>7</v>
      </c>
      <c r="D262" t="s">
        <v>10</v>
      </c>
      <c r="E262" t="s">
        <v>55</v>
      </c>
      <c r="F262" t="s">
        <v>9</v>
      </c>
      <c r="G262" t="s">
        <v>55</v>
      </c>
      <c r="H262" s="3" t="s">
        <v>29</v>
      </c>
      <c r="I262" t="s">
        <v>198</v>
      </c>
    </row>
    <row r="263" spans="2:9">
      <c r="D263" t="s">
        <v>22</v>
      </c>
      <c r="E263" t="s">
        <v>55</v>
      </c>
      <c r="F263" t="s">
        <v>21</v>
      </c>
      <c r="G263" t="s">
        <v>55</v>
      </c>
      <c r="H263" s="3" t="s">
        <v>41</v>
      </c>
      <c r="I263" t="s">
        <v>199</v>
      </c>
    </row>
    <row r="264" spans="2:9">
      <c r="D264" t="s">
        <v>26</v>
      </c>
      <c r="E264" t="s">
        <v>55</v>
      </c>
      <c r="F264" t="s">
        <v>12</v>
      </c>
      <c r="G264" t="s">
        <v>55</v>
      </c>
      <c r="H264" s="3" t="s">
        <v>41</v>
      </c>
      <c r="I264" t="s">
        <v>200</v>
      </c>
    </row>
    <row r="265" spans="2:9">
      <c r="D265" t="s">
        <v>16</v>
      </c>
      <c r="E265" t="s">
        <v>55</v>
      </c>
      <c r="F265" t="s">
        <v>14</v>
      </c>
      <c r="G265" t="s">
        <v>55</v>
      </c>
      <c r="H265" s="3" t="s">
        <v>29</v>
      </c>
      <c r="I265" t="s">
        <v>201</v>
      </c>
    </row>
    <row r="266" spans="2:9">
      <c r="D266" t="s">
        <v>19</v>
      </c>
      <c r="E266" t="s">
        <v>55</v>
      </c>
      <c r="F266" t="s">
        <v>23</v>
      </c>
      <c r="G266" t="s">
        <v>55</v>
      </c>
      <c r="H266" s="3" t="s">
        <v>29</v>
      </c>
      <c r="I266" t="s">
        <v>202</v>
      </c>
    </row>
    <row r="269" spans="2:9" ht="18.75">
      <c r="B269" s="94" t="s">
        <v>210</v>
      </c>
      <c r="C269" s="95"/>
      <c r="D269" s="95"/>
      <c r="E269" s="95"/>
      <c r="F269" s="95"/>
    </row>
    <row r="270" spans="2:9">
      <c r="D270" t="s">
        <v>235</v>
      </c>
    </row>
    <row r="271" spans="2:9">
      <c r="B271">
        <v>1</v>
      </c>
      <c r="C271" t="s">
        <v>7</v>
      </c>
      <c r="D271" s="1" t="s">
        <v>0</v>
      </c>
      <c r="F271" s="96" t="s">
        <v>226</v>
      </c>
    </row>
    <row r="272" spans="2:9">
      <c r="B272">
        <v>2</v>
      </c>
      <c r="C272" t="s">
        <v>7</v>
      </c>
      <c r="D272" s="1" t="s">
        <v>1</v>
      </c>
      <c r="F272" s="96" t="s">
        <v>227</v>
      </c>
    </row>
    <row r="273" spans="2:6">
      <c r="B273">
        <v>3</v>
      </c>
      <c r="C273" t="s">
        <v>7</v>
      </c>
      <c r="D273" s="1" t="s">
        <v>4</v>
      </c>
      <c r="F273" s="96" t="s">
        <v>228</v>
      </c>
    </row>
    <row r="274" spans="2:6">
      <c r="B274">
        <v>4</v>
      </c>
      <c r="C274" t="s">
        <v>7</v>
      </c>
      <c r="D274" s="1" t="s">
        <v>3</v>
      </c>
      <c r="F274" s="96" t="s">
        <v>226</v>
      </c>
    </row>
    <row r="275" spans="2:6">
      <c r="B275">
        <v>5</v>
      </c>
      <c r="C275" t="s">
        <v>7</v>
      </c>
      <c r="D275" s="1" t="s">
        <v>2</v>
      </c>
      <c r="F275" s="96" t="s">
        <v>229</v>
      </c>
    </row>
    <row r="276" spans="2:6">
      <c r="B276">
        <v>6</v>
      </c>
      <c r="C276" t="s">
        <v>7</v>
      </c>
      <c r="D276" s="1" t="s">
        <v>6</v>
      </c>
      <c r="F276" s="96" t="s">
        <v>227</v>
      </c>
    </row>
    <row r="277" spans="2:6">
      <c r="B277">
        <v>7</v>
      </c>
      <c r="C277" t="s">
        <v>7</v>
      </c>
      <c r="D277" s="1" t="s">
        <v>11</v>
      </c>
      <c r="F277" s="96" t="s">
        <v>230</v>
      </c>
    </row>
    <row r="278" spans="2:6">
      <c r="B278">
        <v>8</v>
      </c>
      <c r="C278" t="s">
        <v>7</v>
      </c>
      <c r="D278" s="1" t="s">
        <v>8</v>
      </c>
      <c r="F278" s="96"/>
    </row>
    <row r="279" spans="2:6">
      <c r="B279">
        <v>9</v>
      </c>
      <c r="C279" t="s">
        <v>7</v>
      </c>
      <c r="D279" s="1" t="s">
        <v>5</v>
      </c>
      <c r="F279" s="96"/>
    </row>
    <row r="280" spans="2:6">
      <c r="B280">
        <v>10</v>
      </c>
      <c r="C280" t="s">
        <v>7</v>
      </c>
      <c r="D280" s="75" t="s">
        <v>20</v>
      </c>
      <c r="F280" s="96" t="s">
        <v>230</v>
      </c>
    </row>
    <row r="281" spans="2:6">
      <c r="B281">
        <v>11</v>
      </c>
      <c r="C281" t="s">
        <v>7</v>
      </c>
      <c r="D281" s="75" t="s">
        <v>18</v>
      </c>
      <c r="F281" s="96" t="s">
        <v>227</v>
      </c>
    </row>
    <row r="282" spans="2:6">
      <c r="B282">
        <v>12</v>
      </c>
      <c r="C282" t="s">
        <v>7</v>
      </c>
      <c r="D282" s="75" t="s">
        <v>15</v>
      </c>
      <c r="F282" s="96" t="s">
        <v>227</v>
      </c>
    </row>
    <row r="283" spans="2:6">
      <c r="B283">
        <v>13</v>
      </c>
      <c r="C283" t="s">
        <v>7</v>
      </c>
      <c r="D283" s="75" t="s">
        <v>13</v>
      </c>
      <c r="F283" s="96" t="s">
        <v>231</v>
      </c>
    </row>
    <row r="284" spans="2:6">
      <c r="B284">
        <v>14</v>
      </c>
      <c r="C284" t="s">
        <v>7</v>
      </c>
      <c r="D284" s="75" t="s">
        <v>25</v>
      </c>
      <c r="F284" s="96" t="s">
        <v>231</v>
      </c>
    </row>
    <row r="285" spans="2:6">
      <c r="B285">
        <v>15</v>
      </c>
      <c r="C285" t="s">
        <v>7</v>
      </c>
      <c r="D285" s="75" t="s">
        <v>24</v>
      </c>
      <c r="F285" s="96" t="s">
        <v>227</v>
      </c>
    </row>
    <row r="286" spans="2:6">
      <c r="B286">
        <v>16</v>
      </c>
      <c r="C286" t="s">
        <v>7</v>
      </c>
      <c r="D286" s="1" t="s">
        <v>16</v>
      </c>
      <c r="F286" s="96" t="s">
        <v>232</v>
      </c>
    </row>
    <row r="287" spans="2:6">
      <c r="B287">
        <v>17</v>
      </c>
      <c r="C287" t="s">
        <v>7</v>
      </c>
      <c r="D287" s="1" t="s">
        <v>19</v>
      </c>
      <c r="F287" s="96" t="s">
        <v>230</v>
      </c>
    </row>
    <row r="288" spans="2:6">
      <c r="B288">
        <v>18</v>
      </c>
      <c r="C288" t="s">
        <v>7</v>
      </c>
      <c r="D288" s="1" t="s">
        <v>21</v>
      </c>
      <c r="F288" s="96" t="s">
        <v>229</v>
      </c>
    </row>
    <row r="289" spans="2:6">
      <c r="B289">
        <v>19</v>
      </c>
      <c r="C289" t="s">
        <v>7</v>
      </c>
      <c r="D289" s="1" t="s">
        <v>10</v>
      </c>
      <c r="F289" s="96" t="s">
        <v>227</v>
      </c>
    </row>
    <row r="290" spans="2:6">
      <c r="B290">
        <v>20</v>
      </c>
      <c r="C290" t="s">
        <v>7</v>
      </c>
      <c r="D290" s="2" t="s">
        <v>23</v>
      </c>
      <c r="F290" s="96" t="s">
        <v>227</v>
      </c>
    </row>
    <row r="291" spans="2:6">
      <c r="B291">
        <v>21</v>
      </c>
      <c r="C291" t="s">
        <v>7</v>
      </c>
      <c r="D291" s="1" t="s">
        <v>22</v>
      </c>
      <c r="F291" s="96" t="s">
        <v>233</v>
      </c>
    </row>
    <row r="292" spans="2:6">
      <c r="B292">
        <v>22</v>
      </c>
      <c r="C292" t="s">
        <v>7</v>
      </c>
      <c r="D292" s="75" t="s">
        <v>9</v>
      </c>
      <c r="E292" s="8"/>
      <c r="F292" s="96" t="s">
        <v>234</v>
      </c>
    </row>
    <row r="293" spans="2:6">
      <c r="B293">
        <v>23</v>
      </c>
      <c r="C293" t="s">
        <v>7</v>
      </c>
      <c r="D293" s="1" t="s">
        <v>12</v>
      </c>
      <c r="F293" s="96" t="s">
        <v>230</v>
      </c>
    </row>
    <row r="294" spans="2:6">
      <c r="B294">
        <v>24</v>
      </c>
      <c r="C294" t="s">
        <v>7</v>
      </c>
      <c r="D294" s="1" t="s">
        <v>17</v>
      </c>
      <c r="F294" s="96" t="s">
        <v>227</v>
      </c>
    </row>
    <row r="295" spans="2:6">
      <c r="B295">
        <v>25</v>
      </c>
      <c r="C295" t="s">
        <v>7</v>
      </c>
      <c r="D295" s="1" t="s">
        <v>14</v>
      </c>
      <c r="F295" s="96" t="s">
        <v>230</v>
      </c>
    </row>
    <row r="296" spans="2:6">
      <c r="B296">
        <v>26</v>
      </c>
      <c r="C296" t="s">
        <v>7</v>
      </c>
      <c r="D296" s="1" t="s">
        <v>26</v>
      </c>
      <c r="F296" s="96" t="s">
        <v>234</v>
      </c>
    </row>
  </sheetData>
  <pageMargins left="0.70866141732283472" right="0.31496062992125984" top="0.39370078740157483" bottom="0.19685039370078741" header="0.31496062992125984" footer="0.31496062992125984"/>
  <pageSetup paperSize="9" scale="12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93"/>
  <sheetViews>
    <sheetView topLeftCell="AG79" workbookViewId="0">
      <selection activeCell="AO81" sqref="AO81:BF92"/>
    </sheetView>
  </sheetViews>
  <sheetFormatPr defaultRowHeight="15"/>
  <cols>
    <col min="1" max="1" width="30.85546875" customWidth="1"/>
    <col min="2" max="2" width="4.7109375" customWidth="1"/>
    <col min="3" max="3" width="1" customWidth="1"/>
    <col min="4" max="4" width="4" customWidth="1"/>
    <col min="5" max="5" width="4.85546875" customWidth="1"/>
    <col min="6" max="6" width="0.85546875" customWidth="1"/>
    <col min="7" max="7" width="4.42578125" customWidth="1"/>
    <col min="8" max="8" width="3.85546875" customWidth="1"/>
    <col min="9" max="9" width="1" customWidth="1"/>
    <col min="10" max="10" width="4.7109375" customWidth="1"/>
    <col min="11" max="11" width="4.42578125" customWidth="1"/>
    <col min="12" max="12" width="0.85546875" customWidth="1"/>
    <col min="13" max="13" width="5.140625" customWidth="1"/>
    <col min="14" max="14" width="3.85546875" customWidth="1"/>
    <col min="15" max="15" width="1" customWidth="1"/>
    <col min="16" max="17" width="3.85546875" customWidth="1"/>
    <col min="18" max="18" width="0.85546875" customWidth="1"/>
    <col min="19" max="19" width="5.140625" customWidth="1"/>
    <col min="20" max="20" width="5" customWidth="1"/>
    <col min="21" max="21" width="1" customWidth="1"/>
    <col min="22" max="23" width="3.85546875" customWidth="1"/>
    <col min="24" max="24" width="0.85546875" customWidth="1"/>
    <col min="25" max="25" width="4.140625" customWidth="1"/>
    <col min="26" max="26" width="5" customWidth="1"/>
    <col min="27" max="27" width="1" customWidth="1"/>
    <col min="28" max="28" width="4.28515625" customWidth="1"/>
    <col min="29" max="29" width="3.140625" customWidth="1"/>
    <col min="30" max="30" width="1.5703125" customWidth="1"/>
    <col min="31" max="31" width="2.140625" customWidth="1"/>
    <col min="32" max="32" width="4" customWidth="1"/>
    <col min="33" max="33" width="0.7109375" customWidth="1"/>
    <col min="34" max="34" width="4.140625" customWidth="1"/>
    <col min="35" max="35" width="4" customWidth="1"/>
    <col min="36" max="36" width="1.42578125" customWidth="1"/>
    <col min="37" max="37" width="3.7109375" customWidth="1"/>
    <col min="38" max="42" width="3.85546875" customWidth="1"/>
    <col min="43" max="44" width="4.28515625" customWidth="1"/>
    <col min="45" max="45" width="4.85546875" customWidth="1"/>
    <col min="46" max="46" width="5.42578125" customWidth="1"/>
    <col min="47" max="48" width="4.42578125" customWidth="1"/>
    <col min="257" max="257" width="30.85546875" customWidth="1"/>
    <col min="258" max="258" width="3.85546875" customWidth="1"/>
    <col min="259" max="259" width="1" customWidth="1"/>
    <col min="260" max="261" width="3.85546875" customWidth="1"/>
    <col min="262" max="262" width="0.85546875" customWidth="1"/>
    <col min="263" max="263" width="4.42578125" customWidth="1"/>
    <col min="264" max="264" width="3.85546875" customWidth="1"/>
    <col min="265" max="265" width="1" customWidth="1"/>
    <col min="266" max="266" width="4.7109375" customWidth="1"/>
    <col min="267" max="267" width="3.85546875" customWidth="1"/>
    <col min="268" max="268" width="0.85546875" customWidth="1"/>
    <col min="269" max="269" width="4" customWidth="1"/>
    <col min="270" max="270" width="3.85546875" customWidth="1"/>
    <col min="271" max="271" width="1" customWidth="1"/>
    <col min="272" max="273" width="3.85546875" customWidth="1"/>
    <col min="274" max="274" width="0.85546875" customWidth="1"/>
    <col min="275" max="275" width="4.7109375" customWidth="1"/>
    <col min="276" max="276" width="3.85546875" customWidth="1"/>
    <col min="277" max="277" width="1" customWidth="1"/>
    <col min="278" max="279" width="3.85546875" customWidth="1"/>
    <col min="280" max="280" width="0.85546875" customWidth="1"/>
    <col min="281" max="281" width="4.140625" customWidth="1"/>
    <col min="282" max="282" width="3.85546875" customWidth="1"/>
    <col min="283" max="283" width="1" customWidth="1"/>
    <col min="284" max="285" width="3.85546875" customWidth="1"/>
    <col min="286" max="286" width="4.85546875" customWidth="1"/>
    <col min="287" max="287" width="4.7109375" customWidth="1"/>
    <col min="288" max="288" width="4.5703125" customWidth="1"/>
    <col min="289" max="289" width="0.7109375" customWidth="1"/>
    <col min="290" max="290" width="4.140625" customWidth="1"/>
    <col min="291" max="291" width="4" customWidth="1"/>
    <col min="292" max="292" width="3.28515625" customWidth="1"/>
    <col min="293" max="293" width="0.85546875" customWidth="1"/>
    <col min="294" max="298" width="3.85546875" customWidth="1"/>
    <col min="299" max="300" width="4.28515625" customWidth="1"/>
    <col min="301" max="301" width="4.85546875" customWidth="1"/>
    <col min="302" max="302" width="5.42578125" customWidth="1"/>
    <col min="303" max="304" width="4.42578125" customWidth="1"/>
    <col min="513" max="513" width="30.85546875" customWidth="1"/>
    <col min="514" max="514" width="3.85546875" customWidth="1"/>
    <col min="515" max="515" width="1" customWidth="1"/>
    <col min="516" max="517" width="3.85546875" customWidth="1"/>
    <col min="518" max="518" width="0.85546875" customWidth="1"/>
    <col min="519" max="519" width="4.42578125" customWidth="1"/>
    <col min="520" max="520" width="3.85546875" customWidth="1"/>
    <col min="521" max="521" width="1" customWidth="1"/>
    <col min="522" max="522" width="4.7109375" customWidth="1"/>
    <col min="523" max="523" width="3.85546875" customWidth="1"/>
    <col min="524" max="524" width="0.85546875" customWidth="1"/>
    <col min="525" max="525" width="4" customWidth="1"/>
    <col min="526" max="526" width="3.85546875" customWidth="1"/>
    <col min="527" max="527" width="1" customWidth="1"/>
    <col min="528" max="529" width="3.85546875" customWidth="1"/>
    <col min="530" max="530" width="0.85546875" customWidth="1"/>
    <col min="531" max="531" width="4.7109375" customWidth="1"/>
    <col min="532" max="532" width="3.85546875" customWidth="1"/>
    <col min="533" max="533" width="1" customWidth="1"/>
    <col min="534" max="535" width="3.85546875" customWidth="1"/>
    <col min="536" max="536" width="0.85546875" customWidth="1"/>
    <col min="537" max="537" width="4.140625" customWidth="1"/>
    <col min="538" max="538" width="3.85546875" customWidth="1"/>
    <col min="539" max="539" width="1" customWidth="1"/>
    <col min="540" max="541" width="3.85546875" customWidth="1"/>
    <col min="542" max="542" width="4.85546875" customWidth="1"/>
    <col min="543" max="543" width="4.7109375" customWidth="1"/>
    <col min="544" max="544" width="4.5703125" customWidth="1"/>
    <col min="545" max="545" width="0.7109375" customWidth="1"/>
    <col min="546" max="546" width="4.140625" customWidth="1"/>
    <col min="547" max="547" width="4" customWidth="1"/>
    <col min="548" max="548" width="3.28515625" customWidth="1"/>
    <col min="549" max="549" width="0.85546875" customWidth="1"/>
    <col min="550" max="554" width="3.85546875" customWidth="1"/>
    <col min="555" max="556" width="4.28515625" customWidth="1"/>
    <col min="557" max="557" width="4.85546875" customWidth="1"/>
    <col min="558" max="558" width="5.42578125" customWidth="1"/>
    <col min="559" max="560" width="4.42578125" customWidth="1"/>
    <col min="769" max="769" width="30.85546875" customWidth="1"/>
    <col min="770" max="770" width="3.85546875" customWidth="1"/>
    <col min="771" max="771" width="1" customWidth="1"/>
    <col min="772" max="773" width="3.85546875" customWidth="1"/>
    <col min="774" max="774" width="0.85546875" customWidth="1"/>
    <col min="775" max="775" width="4.42578125" customWidth="1"/>
    <col min="776" max="776" width="3.85546875" customWidth="1"/>
    <col min="777" max="777" width="1" customWidth="1"/>
    <col min="778" max="778" width="4.7109375" customWidth="1"/>
    <col min="779" max="779" width="3.85546875" customWidth="1"/>
    <col min="780" max="780" width="0.85546875" customWidth="1"/>
    <col min="781" max="781" width="4" customWidth="1"/>
    <col min="782" max="782" width="3.85546875" customWidth="1"/>
    <col min="783" max="783" width="1" customWidth="1"/>
    <col min="784" max="785" width="3.85546875" customWidth="1"/>
    <col min="786" max="786" width="0.85546875" customWidth="1"/>
    <col min="787" max="787" width="4.7109375" customWidth="1"/>
    <col min="788" max="788" width="3.85546875" customWidth="1"/>
    <col min="789" max="789" width="1" customWidth="1"/>
    <col min="790" max="791" width="3.85546875" customWidth="1"/>
    <col min="792" max="792" width="0.85546875" customWidth="1"/>
    <col min="793" max="793" width="4.140625" customWidth="1"/>
    <col min="794" max="794" width="3.85546875" customWidth="1"/>
    <col min="795" max="795" width="1" customWidth="1"/>
    <col min="796" max="797" width="3.85546875" customWidth="1"/>
    <col min="798" max="798" width="4.85546875" customWidth="1"/>
    <col min="799" max="799" width="4.7109375" customWidth="1"/>
    <col min="800" max="800" width="4.5703125" customWidth="1"/>
    <col min="801" max="801" width="0.7109375" customWidth="1"/>
    <col min="802" max="802" width="4.140625" customWidth="1"/>
    <col min="803" max="803" width="4" customWidth="1"/>
    <col min="804" max="804" width="3.28515625" customWidth="1"/>
    <col min="805" max="805" width="0.85546875" customWidth="1"/>
    <col min="806" max="810" width="3.85546875" customWidth="1"/>
    <col min="811" max="812" width="4.28515625" customWidth="1"/>
    <col min="813" max="813" width="4.85546875" customWidth="1"/>
    <col min="814" max="814" width="5.42578125" customWidth="1"/>
    <col min="815" max="816" width="4.42578125" customWidth="1"/>
    <col min="1025" max="1025" width="30.85546875" customWidth="1"/>
    <col min="1026" max="1026" width="3.85546875" customWidth="1"/>
    <col min="1027" max="1027" width="1" customWidth="1"/>
    <col min="1028" max="1029" width="3.85546875" customWidth="1"/>
    <col min="1030" max="1030" width="0.85546875" customWidth="1"/>
    <col min="1031" max="1031" width="4.42578125" customWidth="1"/>
    <col min="1032" max="1032" width="3.85546875" customWidth="1"/>
    <col min="1033" max="1033" width="1" customWidth="1"/>
    <col min="1034" max="1034" width="4.7109375" customWidth="1"/>
    <col min="1035" max="1035" width="3.85546875" customWidth="1"/>
    <col min="1036" max="1036" width="0.85546875" customWidth="1"/>
    <col min="1037" max="1037" width="4" customWidth="1"/>
    <col min="1038" max="1038" width="3.85546875" customWidth="1"/>
    <col min="1039" max="1039" width="1" customWidth="1"/>
    <col min="1040" max="1041" width="3.85546875" customWidth="1"/>
    <col min="1042" max="1042" width="0.85546875" customWidth="1"/>
    <col min="1043" max="1043" width="4.7109375" customWidth="1"/>
    <col min="1044" max="1044" width="3.85546875" customWidth="1"/>
    <col min="1045" max="1045" width="1" customWidth="1"/>
    <col min="1046" max="1047" width="3.85546875" customWidth="1"/>
    <col min="1048" max="1048" width="0.85546875" customWidth="1"/>
    <col min="1049" max="1049" width="4.140625" customWidth="1"/>
    <col min="1050" max="1050" width="3.85546875" customWidth="1"/>
    <col min="1051" max="1051" width="1" customWidth="1"/>
    <col min="1052" max="1053" width="3.85546875" customWidth="1"/>
    <col min="1054" max="1054" width="4.85546875" customWidth="1"/>
    <col min="1055" max="1055" width="4.7109375" customWidth="1"/>
    <col min="1056" max="1056" width="4.5703125" customWidth="1"/>
    <col min="1057" max="1057" width="0.7109375" customWidth="1"/>
    <col min="1058" max="1058" width="4.140625" customWidth="1"/>
    <col min="1059" max="1059" width="4" customWidth="1"/>
    <col min="1060" max="1060" width="3.28515625" customWidth="1"/>
    <col min="1061" max="1061" width="0.85546875" customWidth="1"/>
    <col min="1062" max="1066" width="3.85546875" customWidth="1"/>
    <col min="1067" max="1068" width="4.28515625" customWidth="1"/>
    <col min="1069" max="1069" width="4.85546875" customWidth="1"/>
    <col min="1070" max="1070" width="5.42578125" customWidth="1"/>
    <col min="1071" max="1072" width="4.42578125" customWidth="1"/>
    <col min="1281" max="1281" width="30.85546875" customWidth="1"/>
    <col min="1282" max="1282" width="3.85546875" customWidth="1"/>
    <col min="1283" max="1283" width="1" customWidth="1"/>
    <col min="1284" max="1285" width="3.85546875" customWidth="1"/>
    <col min="1286" max="1286" width="0.85546875" customWidth="1"/>
    <col min="1287" max="1287" width="4.42578125" customWidth="1"/>
    <col min="1288" max="1288" width="3.85546875" customWidth="1"/>
    <col min="1289" max="1289" width="1" customWidth="1"/>
    <col min="1290" max="1290" width="4.7109375" customWidth="1"/>
    <col min="1291" max="1291" width="3.85546875" customWidth="1"/>
    <col min="1292" max="1292" width="0.85546875" customWidth="1"/>
    <col min="1293" max="1293" width="4" customWidth="1"/>
    <col min="1294" max="1294" width="3.85546875" customWidth="1"/>
    <col min="1295" max="1295" width="1" customWidth="1"/>
    <col min="1296" max="1297" width="3.85546875" customWidth="1"/>
    <col min="1298" max="1298" width="0.85546875" customWidth="1"/>
    <col min="1299" max="1299" width="4.7109375" customWidth="1"/>
    <col min="1300" max="1300" width="3.85546875" customWidth="1"/>
    <col min="1301" max="1301" width="1" customWidth="1"/>
    <col min="1302" max="1303" width="3.85546875" customWidth="1"/>
    <col min="1304" max="1304" width="0.85546875" customWidth="1"/>
    <col min="1305" max="1305" width="4.140625" customWidth="1"/>
    <col min="1306" max="1306" width="3.85546875" customWidth="1"/>
    <col min="1307" max="1307" width="1" customWidth="1"/>
    <col min="1308" max="1309" width="3.85546875" customWidth="1"/>
    <col min="1310" max="1310" width="4.85546875" customWidth="1"/>
    <col min="1311" max="1311" width="4.7109375" customWidth="1"/>
    <col min="1312" max="1312" width="4.5703125" customWidth="1"/>
    <col min="1313" max="1313" width="0.7109375" customWidth="1"/>
    <col min="1314" max="1314" width="4.140625" customWidth="1"/>
    <col min="1315" max="1315" width="4" customWidth="1"/>
    <col min="1316" max="1316" width="3.28515625" customWidth="1"/>
    <col min="1317" max="1317" width="0.85546875" customWidth="1"/>
    <col min="1318" max="1322" width="3.85546875" customWidth="1"/>
    <col min="1323" max="1324" width="4.28515625" customWidth="1"/>
    <col min="1325" max="1325" width="4.85546875" customWidth="1"/>
    <col min="1326" max="1326" width="5.42578125" customWidth="1"/>
    <col min="1327" max="1328" width="4.42578125" customWidth="1"/>
    <col min="1537" max="1537" width="30.85546875" customWidth="1"/>
    <col min="1538" max="1538" width="3.85546875" customWidth="1"/>
    <col min="1539" max="1539" width="1" customWidth="1"/>
    <col min="1540" max="1541" width="3.85546875" customWidth="1"/>
    <col min="1542" max="1542" width="0.85546875" customWidth="1"/>
    <col min="1543" max="1543" width="4.42578125" customWidth="1"/>
    <col min="1544" max="1544" width="3.85546875" customWidth="1"/>
    <col min="1545" max="1545" width="1" customWidth="1"/>
    <col min="1546" max="1546" width="4.7109375" customWidth="1"/>
    <col min="1547" max="1547" width="3.85546875" customWidth="1"/>
    <col min="1548" max="1548" width="0.85546875" customWidth="1"/>
    <col min="1549" max="1549" width="4" customWidth="1"/>
    <col min="1550" max="1550" width="3.85546875" customWidth="1"/>
    <col min="1551" max="1551" width="1" customWidth="1"/>
    <col min="1552" max="1553" width="3.85546875" customWidth="1"/>
    <col min="1554" max="1554" width="0.85546875" customWidth="1"/>
    <col min="1555" max="1555" width="4.7109375" customWidth="1"/>
    <col min="1556" max="1556" width="3.85546875" customWidth="1"/>
    <col min="1557" max="1557" width="1" customWidth="1"/>
    <col min="1558" max="1559" width="3.85546875" customWidth="1"/>
    <col min="1560" max="1560" width="0.85546875" customWidth="1"/>
    <col min="1561" max="1561" width="4.140625" customWidth="1"/>
    <col min="1562" max="1562" width="3.85546875" customWidth="1"/>
    <col min="1563" max="1563" width="1" customWidth="1"/>
    <col min="1564" max="1565" width="3.85546875" customWidth="1"/>
    <col min="1566" max="1566" width="4.85546875" customWidth="1"/>
    <col min="1567" max="1567" width="4.7109375" customWidth="1"/>
    <col min="1568" max="1568" width="4.5703125" customWidth="1"/>
    <col min="1569" max="1569" width="0.7109375" customWidth="1"/>
    <col min="1570" max="1570" width="4.140625" customWidth="1"/>
    <col min="1571" max="1571" width="4" customWidth="1"/>
    <col min="1572" max="1572" width="3.28515625" customWidth="1"/>
    <col min="1573" max="1573" width="0.85546875" customWidth="1"/>
    <col min="1574" max="1578" width="3.85546875" customWidth="1"/>
    <col min="1579" max="1580" width="4.28515625" customWidth="1"/>
    <col min="1581" max="1581" width="4.85546875" customWidth="1"/>
    <col min="1582" max="1582" width="5.42578125" customWidth="1"/>
    <col min="1583" max="1584" width="4.42578125" customWidth="1"/>
    <col min="1793" max="1793" width="30.85546875" customWidth="1"/>
    <col min="1794" max="1794" width="3.85546875" customWidth="1"/>
    <col min="1795" max="1795" width="1" customWidth="1"/>
    <col min="1796" max="1797" width="3.85546875" customWidth="1"/>
    <col min="1798" max="1798" width="0.85546875" customWidth="1"/>
    <col min="1799" max="1799" width="4.42578125" customWidth="1"/>
    <col min="1800" max="1800" width="3.85546875" customWidth="1"/>
    <col min="1801" max="1801" width="1" customWidth="1"/>
    <col min="1802" max="1802" width="4.7109375" customWidth="1"/>
    <col min="1803" max="1803" width="3.85546875" customWidth="1"/>
    <col min="1804" max="1804" width="0.85546875" customWidth="1"/>
    <col min="1805" max="1805" width="4" customWidth="1"/>
    <col min="1806" max="1806" width="3.85546875" customWidth="1"/>
    <col min="1807" max="1807" width="1" customWidth="1"/>
    <col min="1808" max="1809" width="3.85546875" customWidth="1"/>
    <col min="1810" max="1810" width="0.85546875" customWidth="1"/>
    <col min="1811" max="1811" width="4.7109375" customWidth="1"/>
    <col min="1812" max="1812" width="3.85546875" customWidth="1"/>
    <col min="1813" max="1813" width="1" customWidth="1"/>
    <col min="1814" max="1815" width="3.85546875" customWidth="1"/>
    <col min="1816" max="1816" width="0.85546875" customWidth="1"/>
    <col min="1817" max="1817" width="4.140625" customWidth="1"/>
    <col min="1818" max="1818" width="3.85546875" customWidth="1"/>
    <col min="1819" max="1819" width="1" customWidth="1"/>
    <col min="1820" max="1821" width="3.85546875" customWidth="1"/>
    <col min="1822" max="1822" width="4.85546875" customWidth="1"/>
    <col min="1823" max="1823" width="4.7109375" customWidth="1"/>
    <col min="1824" max="1824" width="4.5703125" customWidth="1"/>
    <col min="1825" max="1825" width="0.7109375" customWidth="1"/>
    <col min="1826" max="1826" width="4.140625" customWidth="1"/>
    <col min="1827" max="1827" width="4" customWidth="1"/>
    <col min="1828" max="1828" width="3.28515625" customWidth="1"/>
    <col min="1829" max="1829" width="0.85546875" customWidth="1"/>
    <col min="1830" max="1834" width="3.85546875" customWidth="1"/>
    <col min="1835" max="1836" width="4.28515625" customWidth="1"/>
    <col min="1837" max="1837" width="4.85546875" customWidth="1"/>
    <col min="1838" max="1838" width="5.42578125" customWidth="1"/>
    <col min="1839" max="1840" width="4.42578125" customWidth="1"/>
    <col min="2049" max="2049" width="30.85546875" customWidth="1"/>
    <col min="2050" max="2050" width="3.85546875" customWidth="1"/>
    <col min="2051" max="2051" width="1" customWidth="1"/>
    <col min="2052" max="2053" width="3.85546875" customWidth="1"/>
    <col min="2054" max="2054" width="0.85546875" customWidth="1"/>
    <col min="2055" max="2055" width="4.42578125" customWidth="1"/>
    <col min="2056" max="2056" width="3.85546875" customWidth="1"/>
    <col min="2057" max="2057" width="1" customWidth="1"/>
    <col min="2058" max="2058" width="4.7109375" customWidth="1"/>
    <col min="2059" max="2059" width="3.85546875" customWidth="1"/>
    <col min="2060" max="2060" width="0.85546875" customWidth="1"/>
    <col min="2061" max="2061" width="4" customWidth="1"/>
    <col min="2062" max="2062" width="3.85546875" customWidth="1"/>
    <col min="2063" max="2063" width="1" customWidth="1"/>
    <col min="2064" max="2065" width="3.85546875" customWidth="1"/>
    <col min="2066" max="2066" width="0.85546875" customWidth="1"/>
    <col min="2067" max="2067" width="4.7109375" customWidth="1"/>
    <col min="2068" max="2068" width="3.85546875" customWidth="1"/>
    <col min="2069" max="2069" width="1" customWidth="1"/>
    <col min="2070" max="2071" width="3.85546875" customWidth="1"/>
    <col min="2072" max="2072" width="0.85546875" customWidth="1"/>
    <col min="2073" max="2073" width="4.140625" customWidth="1"/>
    <col min="2074" max="2074" width="3.85546875" customWidth="1"/>
    <col min="2075" max="2075" width="1" customWidth="1"/>
    <col min="2076" max="2077" width="3.85546875" customWidth="1"/>
    <col min="2078" max="2078" width="4.85546875" customWidth="1"/>
    <col min="2079" max="2079" width="4.7109375" customWidth="1"/>
    <col min="2080" max="2080" width="4.5703125" customWidth="1"/>
    <col min="2081" max="2081" width="0.7109375" customWidth="1"/>
    <col min="2082" max="2082" width="4.140625" customWidth="1"/>
    <col min="2083" max="2083" width="4" customWidth="1"/>
    <col min="2084" max="2084" width="3.28515625" customWidth="1"/>
    <col min="2085" max="2085" width="0.85546875" customWidth="1"/>
    <col min="2086" max="2090" width="3.85546875" customWidth="1"/>
    <col min="2091" max="2092" width="4.28515625" customWidth="1"/>
    <col min="2093" max="2093" width="4.85546875" customWidth="1"/>
    <col min="2094" max="2094" width="5.42578125" customWidth="1"/>
    <col min="2095" max="2096" width="4.42578125" customWidth="1"/>
    <col min="2305" max="2305" width="30.85546875" customWidth="1"/>
    <col min="2306" max="2306" width="3.85546875" customWidth="1"/>
    <col min="2307" max="2307" width="1" customWidth="1"/>
    <col min="2308" max="2309" width="3.85546875" customWidth="1"/>
    <col min="2310" max="2310" width="0.85546875" customWidth="1"/>
    <col min="2311" max="2311" width="4.42578125" customWidth="1"/>
    <col min="2312" max="2312" width="3.85546875" customWidth="1"/>
    <col min="2313" max="2313" width="1" customWidth="1"/>
    <col min="2314" max="2314" width="4.7109375" customWidth="1"/>
    <col min="2315" max="2315" width="3.85546875" customWidth="1"/>
    <col min="2316" max="2316" width="0.85546875" customWidth="1"/>
    <col min="2317" max="2317" width="4" customWidth="1"/>
    <col min="2318" max="2318" width="3.85546875" customWidth="1"/>
    <col min="2319" max="2319" width="1" customWidth="1"/>
    <col min="2320" max="2321" width="3.85546875" customWidth="1"/>
    <col min="2322" max="2322" width="0.85546875" customWidth="1"/>
    <col min="2323" max="2323" width="4.7109375" customWidth="1"/>
    <col min="2324" max="2324" width="3.85546875" customWidth="1"/>
    <col min="2325" max="2325" width="1" customWidth="1"/>
    <col min="2326" max="2327" width="3.85546875" customWidth="1"/>
    <col min="2328" max="2328" width="0.85546875" customWidth="1"/>
    <col min="2329" max="2329" width="4.140625" customWidth="1"/>
    <col min="2330" max="2330" width="3.85546875" customWidth="1"/>
    <col min="2331" max="2331" width="1" customWidth="1"/>
    <col min="2332" max="2333" width="3.85546875" customWidth="1"/>
    <col min="2334" max="2334" width="4.85546875" customWidth="1"/>
    <col min="2335" max="2335" width="4.7109375" customWidth="1"/>
    <col min="2336" max="2336" width="4.5703125" customWidth="1"/>
    <col min="2337" max="2337" width="0.7109375" customWidth="1"/>
    <col min="2338" max="2338" width="4.140625" customWidth="1"/>
    <col min="2339" max="2339" width="4" customWidth="1"/>
    <col min="2340" max="2340" width="3.28515625" customWidth="1"/>
    <col min="2341" max="2341" width="0.85546875" customWidth="1"/>
    <col min="2342" max="2346" width="3.85546875" customWidth="1"/>
    <col min="2347" max="2348" width="4.28515625" customWidth="1"/>
    <col min="2349" max="2349" width="4.85546875" customWidth="1"/>
    <col min="2350" max="2350" width="5.42578125" customWidth="1"/>
    <col min="2351" max="2352" width="4.42578125" customWidth="1"/>
    <col min="2561" max="2561" width="30.85546875" customWidth="1"/>
    <col min="2562" max="2562" width="3.85546875" customWidth="1"/>
    <col min="2563" max="2563" width="1" customWidth="1"/>
    <col min="2564" max="2565" width="3.85546875" customWidth="1"/>
    <col min="2566" max="2566" width="0.85546875" customWidth="1"/>
    <col min="2567" max="2567" width="4.42578125" customWidth="1"/>
    <col min="2568" max="2568" width="3.85546875" customWidth="1"/>
    <col min="2569" max="2569" width="1" customWidth="1"/>
    <col min="2570" max="2570" width="4.7109375" customWidth="1"/>
    <col min="2571" max="2571" width="3.85546875" customWidth="1"/>
    <col min="2572" max="2572" width="0.85546875" customWidth="1"/>
    <col min="2573" max="2573" width="4" customWidth="1"/>
    <col min="2574" max="2574" width="3.85546875" customWidth="1"/>
    <col min="2575" max="2575" width="1" customWidth="1"/>
    <col min="2576" max="2577" width="3.85546875" customWidth="1"/>
    <col min="2578" max="2578" width="0.85546875" customWidth="1"/>
    <col min="2579" max="2579" width="4.7109375" customWidth="1"/>
    <col min="2580" max="2580" width="3.85546875" customWidth="1"/>
    <col min="2581" max="2581" width="1" customWidth="1"/>
    <col min="2582" max="2583" width="3.85546875" customWidth="1"/>
    <col min="2584" max="2584" width="0.85546875" customWidth="1"/>
    <col min="2585" max="2585" width="4.140625" customWidth="1"/>
    <col min="2586" max="2586" width="3.85546875" customWidth="1"/>
    <col min="2587" max="2587" width="1" customWidth="1"/>
    <col min="2588" max="2589" width="3.85546875" customWidth="1"/>
    <col min="2590" max="2590" width="4.85546875" customWidth="1"/>
    <col min="2591" max="2591" width="4.7109375" customWidth="1"/>
    <col min="2592" max="2592" width="4.5703125" customWidth="1"/>
    <col min="2593" max="2593" width="0.7109375" customWidth="1"/>
    <col min="2594" max="2594" width="4.140625" customWidth="1"/>
    <col min="2595" max="2595" width="4" customWidth="1"/>
    <col min="2596" max="2596" width="3.28515625" customWidth="1"/>
    <col min="2597" max="2597" width="0.85546875" customWidth="1"/>
    <col min="2598" max="2602" width="3.85546875" customWidth="1"/>
    <col min="2603" max="2604" width="4.28515625" customWidth="1"/>
    <col min="2605" max="2605" width="4.85546875" customWidth="1"/>
    <col min="2606" max="2606" width="5.42578125" customWidth="1"/>
    <col min="2607" max="2608" width="4.42578125" customWidth="1"/>
    <col min="2817" max="2817" width="30.85546875" customWidth="1"/>
    <col min="2818" max="2818" width="3.85546875" customWidth="1"/>
    <col min="2819" max="2819" width="1" customWidth="1"/>
    <col min="2820" max="2821" width="3.85546875" customWidth="1"/>
    <col min="2822" max="2822" width="0.85546875" customWidth="1"/>
    <col min="2823" max="2823" width="4.42578125" customWidth="1"/>
    <col min="2824" max="2824" width="3.85546875" customWidth="1"/>
    <col min="2825" max="2825" width="1" customWidth="1"/>
    <col min="2826" max="2826" width="4.7109375" customWidth="1"/>
    <col min="2827" max="2827" width="3.85546875" customWidth="1"/>
    <col min="2828" max="2828" width="0.85546875" customWidth="1"/>
    <col min="2829" max="2829" width="4" customWidth="1"/>
    <col min="2830" max="2830" width="3.85546875" customWidth="1"/>
    <col min="2831" max="2831" width="1" customWidth="1"/>
    <col min="2832" max="2833" width="3.85546875" customWidth="1"/>
    <col min="2834" max="2834" width="0.85546875" customWidth="1"/>
    <col min="2835" max="2835" width="4.7109375" customWidth="1"/>
    <col min="2836" max="2836" width="3.85546875" customWidth="1"/>
    <col min="2837" max="2837" width="1" customWidth="1"/>
    <col min="2838" max="2839" width="3.85546875" customWidth="1"/>
    <col min="2840" max="2840" width="0.85546875" customWidth="1"/>
    <col min="2841" max="2841" width="4.140625" customWidth="1"/>
    <col min="2842" max="2842" width="3.85546875" customWidth="1"/>
    <col min="2843" max="2843" width="1" customWidth="1"/>
    <col min="2844" max="2845" width="3.85546875" customWidth="1"/>
    <col min="2846" max="2846" width="4.85546875" customWidth="1"/>
    <col min="2847" max="2847" width="4.7109375" customWidth="1"/>
    <col min="2848" max="2848" width="4.5703125" customWidth="1"/>
    <col min="2849" max="2849" width="0.7109375" customWidth="1"/>
    <col min="2850" max="2850" width="4.140625" customWidth="1"/>
    <col min="2851" max="2851" width="4" customWidth="1"/>
    <col min="2852" max="2852" width="3.28515625" customWidth="1"/>
    <col min="2853" max="2853" width="0.85546875" customWidth="1"/>
    <col min="2854" max="2858" width="3.85546875" customWidth="1"/>
    <col min="2859" max="2860" width="4.28515625" customWidth="1"/>
    <col min="2861" max="2861" width="4.85546875" customWidth="1"/>
    <col min="2862" max="2862" width="5.42578125" customWidth="1"/>
    <col min="2863" max="2864" width="4.42578125" customWidth="1"/>
    <col min="3073" max="3073" width="30.85546875" customWidth="1"/>
    <col min="3074" max="3074" width="3.85546875" customWidth="1"/>
    <col min="3075" max="3075" width="1" customWidth="1"/>
    <col min="3076" max="3077" width="3.85546875" customWidth="1"/>
    <col min="3078" max="3078" width="0.85546875" customWidth="1"/>
    <col min="3079" max="3079" width="4.42578125" customWidth="1"/>
    <col min="3080" max="3080" width="3.85546875" customWidth="1"/>
    <col min="3081" max="3081" width="1" customWidth="1"/>
    <col min="3082" max="3082" width="4.7109375" customWidth="1"/>
    <col min="3083" max="3083" width="3.85546875" customWidth="1"/>
    <col min="3084" max="3084" width="0.85546875" customWidth="1"/>
    <col min="3085" max="3085" width="4" customWidth="1"/>
    <col min="3086" max="3086" width="3.85546875" customWidth="1"/>
    <col min="3087" max="3087" width="1" customWidth="1"/>
    <col min="3088" max="3089" width="3.85546875" customWidth="1"/>
    <col min="3090" max="3090" width="0.85546875" customWidth="1"/>
    <col min="3091" max="3091" width="4.7109375" customWidth="1"/>
    <col min="3092" max="3092" width="3.85546875" customWidth="1"/>
    <col min="3093" max="3093" width="1" customWidth="1"/>
    <col min="3094" max="3095" width="3.85546875" customWidth="1"/>
    <col min="3096" max="3096" width="0.85546875" customWidth="1"/>
    <col min="3097" max="3097" width="4.140625" customWidth="1"/>
    <col min="3098" max="3098" width="3.85546875" customWidth="1"/>
    <col min="3099" max="3099" width="1" customWidth="1"/>
    <col min="3100" max="3101" width="3.85546875" customWidth="1"/>
    <col min="3102" max="3102" width="4.85546875" customWidth="1"/>
    <col min="3103" max="3103" width="4.7109375" customWidth="1"/>
    <col min="3104" max="3104" width="4.5703125" customWidth="1"/>
    <col min="3105" max="3105" width="0.7109375" customWidth="1"/>
    <col min="3106" max="3106" width="4.140625" customWidth="1"/>
    <col min="3107" max="3107" width="4" customWidth="1"/>
    <col min="3108" max="3108" width="3.28515625" customWidth="1"/>
    <col min="3109" max="3109" width="0.85546875" customWidth="1"/>
    <col min="3110" max="3114" width="3.85546875" customWidth="1"/>
    <col min="3115" max="3116" width="4.28515625" customWidth="1"/>
    <col min="3117" max="3117" width="4.85546875" customWidth="1"/>
    <col min="3118" max="3118" width="5.42578125" customWidth="1"/>
    <col min="3119" max="3120" width="4.42578125" customWidth="1"/>
    <col min="3329" max="3329" width="30.85546875" customWidth="1"/>
    <col min="3330" max="3330" width="3.85546875" customWidth="1"/>
    <col min="3331" max="3331" width="1" customWidth="1"/>
    <col min="3332" max="3333" width="3.85546875" customWidth="1"/>
    <col min="3334" max="3334" width="0.85546875" customWidth="1"/>
    <col min="3335" max="3335" width="4.42578125" customWidth="1"/>
    <col min="3336" max="3336" width="3.85546875" customWidth="1"/>
    <col min="3337" max="3337" width="1" customWidth="1"/>
    <col min="3338" max="3338" width="4.7109375" customWidth="1"/>
    <col min="3339" max="3339" width="3.85546875" customWidth="1"/>
    <col min="3340" max="3340" width="0.85546875" customWidth="1"/>
    <col min="3341" max="3341" width="4" customWidth="1"/>
    <col min="3342" max="3342" width="3.85546875" customWidth="1"/>
    <col min="3343" max="3343" width="1" customWidth="1"/>
    <col min="3344" max="3345" width="3.85546875" customWidth="1"/>
    <col min="3346" max="3346" width="0.85546875" customWidth="1"/>
    <col min="3347" max="3347" width="4.7109375" customWidth="1"/>
    <col min="3348" max="3348" width="3.85546875" customWidth="1"/>
    <col min="3349" max="3349" width="1" customWidth="1"/>
    <col min="3350" max="3351" width="3.85546875" customWidth="1"/>
    <col min="3352" max="3352" width="0.85546875" customWidth="1"/>
    <col min="3353" max="3353" width="4.140625" customWidth="1"/>
    <col min="3354" max="3354" width="3.85546875" customWidth="1"/>
    <col min="3355" max="3355" width="1" customWidth="1"/>
    <col min="3356" max="3357" width="3.85546875" customWidth="1"/>
    <col min="3358" max="3358" width="4.85546875" customWidth="1"/>
    <col min="3359" max="3359" width="4.7109375" customWidth="1"/>
    <col min="3360" max="3360" width="4.5703125" customWidth="1"/>
    <col min="3361" max="3361" width="0.7109375" customWidth="1"/>
    <col min="3362" max="3362" width="4.140625" customWidth="1"/>
    <col min="3363" max="3363" width="4" customWidth="1"/>
    <col min="3364" max="3364" width="3.28515625" customWidth="1"/>
    <col min="3365" max="3365" width="0.85546875" customWidth="1"/>
    <col min="3366" max="3370" width="3.85546875" customWidth="1"/>
    <col min="3371" max="3372" width="4.28515625" customWidth="1"/>
    <col min="3373" max="3373" width="4.85546875" customWidth="1"/>
    <col min="3374" max="3374" width="5.42578125" customWidth="1"/>
    <col min="3375" max="3376" width="4.42578125" customWidth="1"/>
    <col min="3585" max="3585" width="30.85546875" customWidth="1"/>
    <col min="3586" max="3586" width="3.85546875" customWidth="1"/>
    <col min="3587" max="3587" width="1" customWidth="1"/>
    <col min="3588" max="3589" width="3.85546875" customWidth="1"/>
    <col min="3590" max="3590" width="0.85546875" customWidth="1"/>
    <col min="3591" max="3591" width="4.42578125" customWidth="1"/>
    <col min="3592" max="3592" width="3.85546875" customWidth="1"/>
    <col min="3593" max="3593" width="1" customWidth="1"/>
    <col min="3594" max="3594" width="4.7109375" customWidth="1"/>
    <col min="3595" max="3595" width="3.85546875" customWidth="1"/>
    <col min="3596" max="3596" width="0.85546875" customWidth="1"/>
    <col min="3597" max="3597" width="4" customWidth="1"/>
    <col min="3598" max="3598" width="3.85546875" customWidth="1"/>
    <col min="3599" max="3599" width="1" customWidth="1"/>
    <col min="3600" max="3601" width="3.85546875" customWidth="1"/>
    <col min="3602" max="3602" width="0.85546875" customWidth="1"/>
    <col min="3603" max="3603" width="4.7109375" customWidth="1"/>
    <col min="3604" max="3604" width="3.85546875" customWidth="1"/>
    <col min="3605" max="3605" width="1" customWidth="1"/>
    <col min="3606" max="3607" width="3.85546875" customWidth="1"/>
    <col min="3608" max="3608" width="0.85546875" customWidth="1"/>
    <col min="3609" max="3609" width="4.140625" customWidth="1"/>
    <col min="3610" max="3610" width="3.85546875" customWidth="1"/>
    <col min="3611" max="3611" width="1" customWidth="1"/>
    <col min="3612" max="3613" width="3.85546875" customWidth="1"/>
    <col min="3614" max="3614" width="4.85546875" customWidth="1"/>
    <col min="3615" max="3615" width="4.7109375" customWidth="1"/>
    <col min="3616" max="3616" width="4.5703125" customWidth="1"/>
    <col min="3617" max="3617" width="0.7109375" customWidth="1"/>
    <col min="3618" max="3618" width="4.140625" customWidth="1"/>
    <col min="3619" max="3619" width="4" customWidth="1"/>
    <col min="3620" max="3620" width="3.28515625" customWidth="1"/>
    <col min="3621" max="3621" width="0.85546875" customWidth="1"/>
    <col min="3622" max="3626" width="3.85546875" customWidth="1"/>
    <col min="3627" max="3628" width="4.28515625" customWidth="1"/>
    <col min="3629" max="3629" width="4.85546875" customWidth="1"/>
    <col min="3630" max="3630" width="5.42578125" customWidth="1"/>
    <col min="3631" max="3632" width="4.42578125" customWidth="1"/>
    <col min="3841" max="3841" width="30.85546875" customWidth="1"/>
    <col min="3842" max="3842" width="3.85546875" customWidth="1"/>
    <col min="3843" max="3843" width="1" customWidth="1"/>
    <col min="3844" max="3845" width="3.85546875" customWidth="1"/>
    <col min="3846" max="3846" width="0.85546875" customWidth="1"/>
    <col min="3847" max="3847" width="4.42578125" customWidth="1"/>
    <col min="3848" max="3848" width="3.85546875" customWidth="1"/>
    <col min="3849" max="3849" width="1" customWidth="1"/>
    <col min="3850" max="3850" width="4.7109375" customWidth="1"/>
    <col min="3851" max="3851" width="3.85546875" customWidth="1"/>
    <col min="3852" max="3852" width="0.85546875" customWidth="1"/>
    <col min="3853" max="3853" width="4" customWidth="1"/>
    <col min="3854" max="3854" width="3.85546875" customWidth="1"/>
    <col min="3855" max="3855" width="1" customWidth="1"/>
    <col min="3856" max="3857" width="3.85546875" customWidth="1"/>
    <col min="3858" max="3858" width="0.85546875" customWidth="1"/>
    <col min="3859" max="3859" width="4.7109375" customWidth="1"/>
    <col min="3860" max="3860" width="3.85546875" customWidth="1"/>
    <col min="3861" max="3861" width="1" customWidth="1"/>
    <col min="3862" max="3863" width="3.85546875" customWidth="1"/>
    <col min="3864" max="3864" width="0.85546875" customWidth="1"/>
    <col min="3865" max="3865" width="4.140625" customWidth="1"/>
    <col min="3866" max="3866" width="3.85546875" customWidth="1"/>
    <col min="3867" max="3867" width="1" customWidth="1"/>
    <col min="3868" max="3869" width="3.85546875" customWidth="1"/>
    <col min="3870" max="3870" width="4.85546875" customWidth="1"/>
    <col min="3871" max="3871" width="4.7109375" customWidth="1"/>
    <col min="3872" max="3872" width="4.5703125" customWidth="1"/>
    <col min="3873" max="3873" width="0.7109375" customWidth="1"/>
    <col min="3874" max="3874" width="4.140625" customWidth="1"/>
    <col min="3875" max="3875" width="4" customWidth="1"/>
    <col min="3876" max="3876" width="3.28515625" customWidth="1"/>
    <col min="3877" max="3877" width="0.85546875" customWidth="1"/>
    <col min="3878" max="3882" width="3.85546875" customWidth="1"/>
    <col min="3883" max="3884" width="4.28515625" customWidth="1"/>
    <col min="3885" max="3885" width="4.85546875" customWidth="1"/>
    <col min="3886" max="3886" width="5.42578125" customWidth="1"/>
    <col min="3887" max="3888" width="4.42578125" customWidth="1"/>
    <col min="4097" max="4097" width="30.85546875" customWidth="1"/>
    <col min="4098" max="4098" width="3.85546875" customWidth="1"/>
    <col min="4099" max="4099" width="1" customWidth="1"/>
    <col min="4100" max="4101" width="3.85546875" customWidth="1"/>
    <col min="4102" max="4102" width="0.85546875" customWidth="1"/>
    <col min="4103" max="4103" width="4.42578125" customWidth="1"/>
    <col min="4104" max="4104" width="3.85546875" customWidth="1"/>
    <col min="4105" max="4105" width="1" customWidth="1"/>
    <col min="4106" max="4106" width="4.7109375" customWidth="1"/>
    <col min="4107" max="4107" width="3.85546875" customWidth="1"/>
    <col min="4108" max="4108" width="0.85546875" customWidth="1"/>
    <col min="4109" max="4109" width="4" customWidth="1"/>
    <col min="4110" max="4110" width="3.85546875" customWidth="1"/>
    <col min="4111" max="4111" width="1" customWidth="1"/>
    <col min="4112" max="4113" width="3.85546875" customWidth="1"/>
    <col min="4114" max="4114" width="0.85546875" customWidth="1"/>
    <col min="4115" max="4115" width="4.7109375" customWidth="1"/>
    <col min="4116" max="4116" width="3.85546875" customWidth="1"/>
    <col min="4117" max="4117" width="1" customWidth="1"/>
    <col min="4118" max="4119" width="3.85546875" customWidth="1"/>
    <col min="4120" max="4120" width="0.85546875" customWidth="1"/>
    <col min="4121" max="4121" width="4.140625" customWidth="1"/>
    <col min="4122" max="4122" width="3.85546875" customWidth="1"/>
    <col min="4123" max="4123" width="1" customWidth="1"/>
    <col min="4124" max="4125" width="3.85546875" customWidth="1"/>
    <col min="4126" max="4126" width="4.85546875" customWidth="1"/>
    <col min="4127" max="4127" width="4.7109375" customWidth="1"/>
    <col min="4128" max="4128" width="4.5703125" customWidth="1"/>
    <col min="4129" max="4129" width="0.7109375" customWidth="1"/>
    <col min="4130" max="4130" width="4.140625" customWidth="1"/>
    <col min="4131" max="4131" width="4" customWidth="1"/>
    <col min="4132" max="4132" width="3.28515625" customWidth="1"/>
    <col min="4133" max="4133" width="0.85546875" customWidth="1"/>
    <col min="4134" max="4138" width="3.85546875" customWidth="1"/>
    <col min="4139" max="4140" width="4.28515625" customWidth="1"/>
    <col min="4141" max="4141" width="4.85546875" customWidth="1"/>
    <col min="4142" max="4142" width="5.42578125" customWidth="1"/>
    <col min="4143" max="4144" width="4.42578125" customWidth="1"/>
    <col min="4353" max="4353" width="30.85546875" customWidth="1"/>
    <col min="4354" max="4354" width="3.85546875" customWidth="1"/>
    <col min="4355" max="4355" width="1" customWidth="1"/>
    <col min="4356" max="4357" width="3.85546875" customWidth="1"/>
    <col min="4358" max="4358" width="0.85546875" customWidth="1"/>
    <col min="4359" max="4359" width="4.42578125" customWidth="1"/>
    <col min="4360" max="4360" width="3.85546875" customWidth="1"/>
    <col min="4361" max="4361" width="1" customWidth="1"/>
    <col min="4362" max="4362" width="4.7109375" customWidth="1"/>
    <col min="4363" max="4363" width="3.85546875" customWidth="1"/>
    <col min="4364" max="4364" width="0.85546875" customWidth="1"/>
    <col min="4365" max="4365" width="4" customWidth="1"/>
    <col min="4366" max="4366" width="3.85546875" customWidth="1"/>
    <col min="4367" max="4367" width="1" customWidth="1"/>
    <col min="4368" max="4369" width="3.85546875" customWidth="1"/>
    <col min="4370" max="4370" width="0.85546875" customWidth="1"/>
    <col min="4371" max="4371" width="4.7109375" customWidth="1"/>
    <col min="4372" max="4372" width="3.85546875" customWidth="1"/>
    <col min="4373" max="4373" width="1" customWidth="1"/>
    <col min="4374" max="4375" width="3.85546875" customWidth="1"/>
    <col min="4376" max="4376" width="0.85546875" customWidth="1"/>
    <col min="4377" max="4377" width="4.140625" customWidth="1"/>
    <col min="4378" max="4378" width="3.85546875" customWidth="1"/>
    <col min="4379" max="4379" width="1" customWidth="1"/>
    <col min="4380" max="4381" width="3.85546875" customWidth="1"/>
    <col min="4382" max="4382" width="4.85546875" customWidth="1"/>
    <col min="4383" max="4383" width="4.7109375" customWidth="1"/>
    <col min="4384" max="4384" width="4.5703125" customWidth="1"/>
    <col min="4385" max="4385" width="0.7109375" customWidth="1"/>
    <col min="4386" max="4386" width="4.140625" customWidth="1"/>
    <col min="4387" max="4387" width="4" customWidth="1"/>
    <col min="4388" max="4388" width="3.28515625" customWidth="1"/>
    <col min="4389" max="4389" width="0.85546875" customWidth="1"/>
    <col min="4390" max="4394" width="3.85546875" customWidth="1"/>
    <col min="4395" max="4396" width="4.28515625" customWidth="1"/>
    <col min="4397" max="4397" width="4.85546875" customWidth="1"/>
    <col min="4398" max="4398" width="5.42578125" customWidth="1"/>
    <col min="4399" max="4400" width="4.42578125" customWidth="1"/>
    <col min="4609" max="4609" width="30.85546875" customWidth="1"/>
    <col min="4610" max="4610" width="3.85546875" customWidth="1"/>
    <col min="4611" max="4611" width="1" customWidth="1"/>
    <col min="4612" max="4613" width="3.85546875" customWidth="1"/>
    <col min="4614" max="4614" width="0.85546875" customWidth="1"/>
    <col min="4615" max="4615" width="4.42578125" customWidth="1"/>
    <col min="4616" max="4616" width="3.85546875" customWidth="1"/>
    <col min="4617" max="4617" width="1" customWidth="1"/>
    <col min="4618" max="4618" width="4.7109375" customWidth="1"/>
    <col min="4619" max="4619" width="3.85546875" customWidth="1"/>
    <col min="4620" max="4620" width="0.85546875" customWidth="1"/>
    <col min="4621" max="4621" width="4" customWidth="1"/>
    <col min="4622" max="4622" width="3.85546875" customWidth="1"/>
    <col min="4623" max="4623" width="1" customWidth="1"/>
    <col min="4624" max="4625" width="3.85546875" customWidth="1"/>
    <col min="4626" max="4626" width="0.85546875" customWidth="1"/>
    <col min="4627" max="4627" width="4.7109375" customWidth="1"/>
    <col min="4628" max="4628" width="3.85546875" customWidth="1"/>
    <col min="4629" max="4629" width="1" customWidth="1"/>
    <col min="4630" max="4631" width="3.85546875" customWidth="1"/>
    <col min="4632" max="4632" width="0.85546875" customWidth="1"/>
    <col min="4633" max="4633" width="4.140625" customWidth="1"/>
    <col min="4634" max="4634" width="3.85546875" customWidth="1"/>
    <col min="4635" max="4635" width="1" customWidth="1"/>
    <col min="4636" max="4637" width="3.85546875" customWidth="1"/>
    <col min="4638" max="4638" width="4.85546875" customWidth="1"/>
    <col min="4639" max="4639" width="4.7109375" customWidth="1"/>
    <col min="4640" max="4640" width="4.5703125" customWidth="1"/>
    <col min="4641" max="4641" width="0.7109375" customWidth="1"/>
    <col min="4642" max="4642" width="4.140625" customWidth="1"/>
    <col min="4643" max="4643" width="4" customWidth="1"/>
    <col min="4644" max="4644" width="3.28515625" customWidth="1"/>
    <col min="4645" max="4645" width="0.85546875" customWidth="1"/>
    <col min="4646" max="4650" width="3.85546875" customWidth="1"/>
    <col min="4651" max="4652" width="4.28515625" customWidth="1"/>
    <col min="4653" max="4653" width="4.85546875" customWidth="1"/>
    <col min="4654" max="4654" width="5.42578125" customWidth="1"/>
    <col min="4655" max="4656" width="4.42578125" customWidth="1"/>
    <col min="4865" max="4865" width="30.85546875" customWidth="1"/>
    <col min="4866" max="4866" width="3.85546875" customWidth="1"/>
    <col min="4867" max="4867" width="1" customWidth="1"/>
    <col min="4868" max="4869" width="3.85546875" customWidth="1"/>
    <col min="4870" max="4870" width="0.85546875" customWidth="1"/>
    <col min="4871" max="4871" width="4.42578125" customWidth="1"/>
    <col min="4872" max="4872" width="3.85546875" customWidth="1"/>
    <col min="4873" max="4873" width="1" customWidth="1"/>
    <col min="4874" max="4874" width="4.7109375" customWidth="1"/>
    <col min="4875" max="4875" width="3.85546875" customWidth="1"/>
    <col min="4876" max="4876" width="0.85546875" customWidth="1"/>
    <col min="4877" max="4877" width="4" customWidth="1"/>
    <col min="4878" max="4878" width="3.85546875" customWidth="1"/>
    <col min="4879" max="4879" width="1" customWidth="1"/>
    <col min="4880" max="4881" width="3.85546875" customWidth="1"/>
    <col min="4882" max="4882" width="0.85546875" customWidth="1"/>
    <col min="4883" max="4883" width="4.7109375" customWidth="1"/>
    <col min="4884" max="4884" width="3.85546875" customWidth="1"/>
    <col min="4885" max="4885" width="1" customWidth="1"/>
    <col min="4886" max="4887" width="3.85546875" customWidth="1"/>
    <col min="4888" max="4888" width="0.85546875" customWidth="1"/>
    <col min="4889" max="4889" width="4.140625" customWidth="1"/>
    <col min="4890" max="4890" width="3.85546875" customWidth="1"/>
    <col min="4891" max="4891" width="1" customWidth="1"/>
    <col min="4892" max="4893" width="3.85546875" customWidth="1"/>
    <col min="4894" max="4894" width="4.85546875" customWidth="1"/>
    <col min="4895" max="4895" width="4.7109375" customWidth="1"/>
    <col min="4896" max="4896" width="4.5703125" customWidth="1"/>
    <col min="4897" max="4897" width="0.7109375" customWidth="1"/>
    <col min="4898" max="4898" width="4.140625" customWidth="1"/>
    <col min="4899" max="4899" width="4" customWidth="1"/>
    <col min="4900" max="4900" width="3.28515625" customWidth="1"/>
    <col min="4901" max="4901" width="0.85546875" customWidth="1"/>
    <col min="4902" max="4906" width="3.85546875" customWidth="1"/>
    <col min="4907" max="4908" width="4.28515625" customWidth="1"/>
    <col min="4909" max="4909" width="4.85546875" customWidth="1"/>
    <col min="4910" max="4910" width="5.42578125" customWidth="1"/>
    <col min="4911" max="4912" width="4.42578125" customWidth="1"/>
    <col min="5121" max="5121" width="30.85546875" customWidth="1"/>
    <col min="5122" max="5122" width="3.85546875" customWidth="1"/>
    <col min="5123" max="5123" width="1" customWidth="1"/>
    <col min="5124" max="5125" width="3.85546875" customWidth="1"/>
    <col min="5126" max="5126" width="0.85546875" customWidth="1"/>
    <col min="5127" max="5127" width="4.42578125" customWidth="1"/>
    <col min="5128" max="5128" width="3.85546875" customWidth="1"/>
    <col min="5129" max="5129" width="1" customWidth="1"/>
    <col min="5130" max="5130" width="4.7109375" customWidth="1"/>
    <col min="5131" max="5131" width="3.85546875" customWidth="1"/>
    <col min="5132" max="5132" width="0.85546875" customWidth="1"/>
    <col min="5133" max="5133" width="4" customWidth="1"/>
    <col min="5134" max="5134" width="3.85546875" customWidth="1"/>
    <col min="5135" max="5135" width="1" customWidth="1"/>
    <col min="5136" max="5137" width="3.85546875" customWidth="1"/>
    <col min="5138" max="5138" width="0.85546875" customWidth="1"/>
    <col min="5139" max="5139" width="4.7109375" customWidth="1"/>
    <col min="5140" max="5140" width="3.85546875" customWidth="1"/>
    <col min="5141" max="5141" width="1" customWidth="1"/>
    <col min="5142" max="5143" width="3.85546875" customWidth="1"/>
    <col min="5144" max="5144" width="0.85546875" customWidth="1"/>
    <col min="5145" max="5145" width="4.140625" customWidth="1"/>
    <col min="5146" max="5146" width="3.85546875" customWidth="1"/>
    <col min="5147" max="5147" width="1" customWidth="1"/>
    <col min="5148" max="5149" width="3.85546875" customWidth="1"/>
    <col min="5150" max="5150" width="4.85546875" customWidth="1"/>
    <col min="5151" max="5151" width="4.7109375" customWidth="1"/>
    <col min="5152" max="5152" width="4.5703125" customWidth="1"/>
    <col min="5153" max="5153" width="0.7109375" customWidth="1"/>
    <col min="5154" max="5154" width="4.140625" customWidth="1"/>
    <col min="5155" max="5155" width="4" customWidth="1"/>
    <col min="5156" max="5156" width="3.28515625" customWidth="1"/>
    <col min="5157" max="5157" width="0.85546875" customWidth="1"/>
    <col min="5158" max="5162" width="3.85546875" customWidth="1"/>
    <col min="5163" max="5164" width="4.28515625" customWidth="1"/>
    <col min="5165" max="5165" width="4.85546875" customWidth="1"/>
    <col min="5166" max="5166" width="5.42578125" customWidth="1"/>
    <col min="5167" max="5168" width="4.42578125" customWidth="1"/>
    <col min="5377" max="5377" width="30.85546875" customWidth="1"/>
    <col min="5378" max="5378" width="3.85546875" customWidth="1"/>
    <col min="5379" max="5379" width="1" customWidth="1"/>
    <col min="5380" max="5381" width="3.85546875" customWidth="1"/>
    <col min="5382" max="5382" width="0.85546875" customWidth="1"/>
    <col min="5383" max="5383" width="4.42578125" customWidth="1"/>
    <col min="5384" max="5384" width="3.85546875" customWidth="1"/>
    <col min="5385" max="5385" width="1" customWidth="1"/>
    <col min="5386" max="5386" width="4.7109375" customWidth="1"/>
    <col min="5387" max="5387" width="3.85546875" customWidth="1"/>
    <col min="5388" max="5388" width="0.85546875" customWidth="1"/>
    <col min="5389" max="5389" width="4" customWidth="1"/>
    <col min="5390" max="5390" width="3.85546875" customWidth="1"/>
    <col min="5391" max="5391" width="1" customWidth="1"/>
    <col min="5392" max="5393" width="3.85546875" customWidth="1"/>
    <col min="5394" max="5394" width="0.85546875" customWidth="1"/>
    <col min="5395" max="5395" width="4.7109375" customWidth="1"/>
    <col min="5396" max="5396" width="3.85546875" customWidth="1"/>
    <col min="5397" max="5397" width="1" customWidth="1"/>
    <col min="5398" max="5399" width="3.85546875" customWidth="1"/>
    <col min="5400" max="5400" width="0.85546875" customWidth="1"/>
    <col min="5401" max="5401" width="4.140625" customWidth="1"/>
    <col min="5402" max="5402" width="3.85546875" customWidth="1"/>
    <col min="5403" max="5403" width="1" customWidth="1"/>
    <col min="5404" max="5405" width="3.85546875" customWidth="1"/>
    <col min="5406" max="5406" width="4.85546875" customWidth="1"/>
    <col min="5407" max="5407" width="4.7109375" customWidth="1"/>
    <col min="5408" max="5408" width="4.5703125" customWidth="1"/>
    <col min="5409" max="5409" width="0.7109375" customWidth="1"/>
    <col min="5410" max="5410" width="4.140625" customWidth="1"/>
    <col min="5411" max="5411" width="4" customWidth="1"/>
    <col min="5412" max="5412" width="3.28515625" customWidth="1"/>
    <col min="5413" max="5413" width="0.85546875" customWidth="1"/>
    <col min="5414" max="5418" width="3.85546875" customWidth="1"/>
    <col min="5419" max="5420" width="4.28515625" customWidth="1"/>
    <col min="5421" max="5421" width="4.85546875" customWidth="1"/>
    <col min="5422" max="5422" width="5.42578125" customWidth="1"/>
    <col min="5423" max="5424" width="4.42578125" customWidth="1"/>
    <col min="5633" max="5633" width="30.85546875" customWidth="1"/>
    <col min="5634" max="5634" width="3.85546875" customWidth="1"/>
    <col min="5635" max="5635" width="1" customWidth="1"/>
    <col min="5636" max="5637" width="3.85546875" customWidth="1"/>
    <col min="5638" max="5638" width="0.85546875" customWidth="1"/>
    <col min="5639" max="5639" width="4.42578125" customWidth="1"/>
    <col min="5640" max="5640" width="3.85546875" customWidth="1"/>
    <col min="5641" max="5641" width="1" customWidth="1"/>
    <col min="5642" max="5642" width="4.7109375" customWidth="1"/>
    <col min="5643" max="5643" width="3.85546875" customWidth="1"/>
    <col min="5644" max="5644" width="0.85546875" customWidth="1"/>
    <col min="5645" max="5645" width="4" customWidth="1"/>
    <col min="5646" max="5646" width="3.85546875" customWidth="1"/>
    <col min="5647" max="5647" width="1" customWidth="1"/>
    <col min="5648" max="5649" width="3.85546875" customWidth="1"/>
    <col min="5650" max="5650" width="0.85546875" customWidth="1"/>
    <col min="5651" max="5651" width="4.7109375" customWidth="1"/>
    <col min="5652" max="5652" width="3.85546875" customWidth="1"/>
    <col min="5653" max="5653" width="1" customWidth="1"/>
    <col min="5654" max="5655" width="3.85546875" customWidth="1"/>
    <col min="5656" max="5656" width="0.85546875" customWidth="1"/>
    <col min="5657" max="5657" width="4.140625" customWidth="1"/>
    <col min="5658" max="5658" width="3.85546875" customWidth="1"/>
    <col min="5659" max="5659" width="1" customWidth="1"/>
    <col min="5660" max="5661" width="3.85546875" customWidth="1"/>
    <col min="5662" max="5662" width="4.85546875" customWidth="1"/>
    <col min="5663" max="5663" width="4.7109375" customWidth="1"/>
    <col min="5664" max="5664" width="4.5703125" customWidth="1"/>
    <col min="5665" max="5665" width="0.7109375" customWidth="1"/>
    <col min="5666" max="5666" width="4.140625" customWidth="1"/>
    <col min="5667" max="5667" width="4" customWidth="1"/>
    <col min="5668" max="5668" width="3.28515625" customWidth="1"/>
    <col min="5669" max="5669" width="0.85546875" customWidth="1"/>
    <col min="5670" max="5674" width="3.85546875" customWidth="1"/>
    <col min="5675" max="5676" width="4.28515625" customWidth="1"/>
    <col min="5677" max="5677" width="4.85546875" customWidth="1"/>
    <col min="5678" max="5678" width="5.42578125" customWidth="1"/>
    <col min="5679" max="5680" width="4.42578125" customWidth="1"/>
    <col min="5889" max="5889" width="30.85546875" customWidth="1"/>
    <col min="5890" max="5890" width="3.85546875" customWidth="1"/>
    <col min="5891" max="5891" width="1" customWidth="1"/>
    <col min="5892" max="5893" width="3.85546875" customWidth="1"/>
    <col min="5894" max="5894" width="0.85546875" customWidth="1"/>
    <col min="5895" max="5895" width="4.42578125" customWidth="1"/>
    <col min="5896" max="5896" width="3.85546875" customWidth="1"/>
    <col min="5897" max="5897" width="1" customWidth="1"/>
    <col min="5898" max="5898" width="4.7109375" customWidth="1"/>
    <col min="5899" max="5899" width="3.85546875" customWidth="1"/>
    <col min="5900" max="5900" width="0.85546875" customWidth="1"/>
    <col min="5901" max="5901" width="4" customWidth="1"/>
    <col min="5902" max="5902" width="3.85546875" customWidth="1"/>
    <col min="5903" max="5903" width="1" customWidth="1"/>
    <col min="5904" max="5905" width="3.85546875" customWidth="1"/>
    <col min="5906" max="5906" width="0.85546875" customWidth="1"/>
    <col min="5907" max="5907" width="4.7109375" customWidth="1"/>
    <col min="5908" max="5908" width="3.85546875" customWidth="1"/>
    <col min="5909" max="5909" width="1" customWidth="1"/>
    <col min="5910" max="5911" width="3.85546875" customWidth="1"/>
    <col min="5912" max="5912" width="0.85546875" customWidth="1"/>
    <col min="5913" max="5913" width="4.140625" customWidth="1"/>
    <col min="5914" max="5914" width="3.85546875" customWidth="1"/>
    <col min="5915" max="5915" width="1" customWidth="1"/>
    <col min="5916" max="5917" width="3.85546875" customWidth="1"/>
    <col min="5918" max="5918" width="4.85546875" customWidth="1"/>
    <col min="5919" max="5919" width="4.7109375" customWidth="1"/>
    <col min="5920" max="5920" width="4.5703125" customWidth="1"/>
    <col min="5921" max="5921" width="0.7109375" customWidth="1"/>
    <col min="5922" max="5922" width="4.140625" customWidth="1"/>
    <col min="5923" max="5923" width="4" customWidth="1"/>
    <col min="5924" max="5924" width="3.28515625" customWidth="1"/>
    <col min="5925" max="5925" width="0.85546875" customWidth="1"/>
    <col min="5926" max="5930" width="3.85546875" customWidth="1"/>
    <col min="5931" max="5932" width="4.28515625" customWidth="1"/>
    <col min="5933" max="5933" width="4.85546875" customWidth="1"/>
    <col min="5934" max="5934" width="5.42578125" customWidth="1"/>
    <col min="5935" max="5936" width="4.42578125" customWidth="1"/>
    <col min="6145" max="6145" width="30.85546875" customWidth="1"/>
    <col min="6146" max="6146" width="3.85546875" customWidth="1"/>
    <col min="6147" max="6147" width="1" customWidth="1"/>
    <col min="6148" max="6149" width="3.85546875" customWidth="1"/>
    <col min="6150" max="6150" width="0.85546875" customWidth="1"/>
    <col min="6151" max="6151" width="4.42578125" customWidth="1"/>
    <col min="6152" max="6152" width="3.85546875" customWidth="1"/>
    <col min="6153" max="6153" width="1" customWidth="1"/>
    <col min="6154" max="6154" width="4.7109375" customWidth="1"/>
    <col min="6155" max="6155" width="3.85546875" customWidth="1"/>
    <col min="6156" max="6156" width="0.85546875" customWidth="1"/>
    <col min="6157" max="6157" width="4" customWidth="1"/>
    <col min="6158" max="6158" width="3.85546875" customWidth="1"/>
    <col min="6159" max="6159" width="1" customWidth="1"/>
    <col min="6160" max="6161" width="3.85546875" customWidth="1"/>
    <col min="6162" max="6162" width="0.85546875" customWidth="1"/>
    <col min="6163" max="6163" width="4.7109375" customWidth="1"/>
    <col min="6164" max="6164" width="3.85546875" customWidth="1"/>
    <col min="6165" max="6165" width="1" customWidth="1"/>
    <col min="6166" max="6167" width="3.85546875" customWidth="1"/>
    <col min="6168" max="6168" width="0.85546875" customWidth="1"/>
    <col min="6169" max="6169" width="4.140625" customWidth="1"/>
    <col min="6170" max="6170" width="3.85546875" customWidth="1"/>
    <col min="6171" max="6171" width="1" customWidth="1"/>
    <col min="6172" max="6173" width="3.85546875" customWidth="1"/>
    <col min="6174" max="6174" width="4.85546875" customWidth="1"/>
    <col min="6175" max="6175" width="4.7109375" customWidth="1"/>
    <col min="6176" max="6176" width="4.5703125" customWidth="1"/>
    <col min="6177" max="6177" width="0.7109375" customWidth="1"/>
    <col min="6178" max="6178" width="4.140625" customWidth="1"/>
    <col min="6179" max="6179" width="4" customWidth="1"/>
    <col min="6180" max="6180" width="3.28515625" customWidth="1"/>
    <col min="6181" max="6181" width="0.85546875" customWidth="1"/>
    <col min="6182" max="6186" width="3.85546875" customWidth="1"/>
    <col min="6187" max="6188" width="4.28515625" customWidth="1"/>
    <col min="6189" max="6189" width="4.85546875" customWidth="1"/>
    <col min="6190" max="6190" width="5.42578125" customWidth="1"/>
    <col min="6191" max="6192" width="4.42578125" customWidth="1"/>
    <col min="6401" max="6401" width="30.85546875" customWidth="1"/>
    <col min="6402" max="6402" width="3.85546875" customWidth="1"/>
    <col min="6403" max="6403" width="1" customWidth="1"/>
    <col min="6404" max="6405" width="3.85546875" customWidth="1"/>
    <col min="6406" max="6406" width="0.85546875" customWidth="1"/>
    <col min="6407" max="6407" width="4.42578125" customWidth="1"/>
    <col min="6408" max="6408" width="3.85546875" customWidth="1"/>
    <col min="6409" max="6409" width="1" customWidth="1"/>
    <col min="6410" max="6410" width="4.7109375" customWidth="1"/>
    <col min="6411" max="6411" width="3.85546875" customWidth="1"/>
    <col min="6412" max="6412" width="0.85546875" customWidth="1"/>
    <col min="6413" max="6413" width="4" customWidth="1"/>
    <col min="6414" max="6414" width="3.85546875" customWidth="1"/>
    <col min="6415" max="6415" width="1" customWidth="1"/>
    <col min="6416" max="6417" width="3.85546875" customWidth="1"/>
    <col min="6418" max="6418" width="0.85546875" customWidth="1"/>
    <col min="6419" max="6419" width="4.7109375" customWidth="1"/>
    <col min="6420" max="6420" width="3.85546875" customWidth="1"/>
    <col min="6421" max="6421" width="1" customWidth="1"/>
    <col min="6422" max="6423" width="3.85546875" customWidth="1"/>
    <col min="6424" max="6424" width="0.85546875" customWidth="1"/>
    <col min="6425" max="6425" width="4.140625" customWidth="1"/>
    <col min="6426" max="6426" width="3.85546875" customWidth="1"/>
    <col min="6427" max="6427" width="1" customWidth="1"/>
    <col min="6428" max="6429" width="3.85546875" customWidth="1"/>
    <col min="6430" max="6430" width="4.85546875" customWidth="1"/>
    <col min="6431" max="6431" width="4.7109375" customWidth="1"/>
    <col min="6432" max="6432" width="4.5703125" customWidth="1"/>
    <col min="6433" max="6433" width="0.7109375" customWidth="1"/>
    <col min="6434" max="6434" width="4.140625" customWidth="1"/>
    <col min="6435" max="6435" width="4" customWidth="1"/>
    <col min="6436" max="6436" width="3.28515625" customWidth="1"/>
    <col min="6437" max="6437" width="0.85546875" customWidth="1"/>
    <col min="6438" max="6442" width="3.85546875" customWidth="1"/>
    <col min="6443" max="6444" width="4.28515625" customWidth="1"/>
    <col min="6445" max="6445" width="4.85546875" customWidth="1"/>
    <col min="6446" max="6446" width="5.42578125" customWidth="1"/>
    <col min="6447" max="6448" width="4.42578125" customWidth="1"/>
    <col min="6657" max="6657" width="30.85546875" customWidth="1"/>
    <col min="6658" max="6658" width="3.85546875" customWidth="1"/>
    <col min="6659" max="6659" width="1" customWidth="1"/>
    <col min="6660" max="6661" width="3.85546875" customWidth="1"/>
    <col min="6662" max="6662" width="0.85546875" customWidth="1"/>
    <col min="6663" max="6663" width="4.42578125" customWidth="1"/>
    <col min="6664" max="6664" width="3.85546875" customWidth="1"/>
    <col min="6665" max="6665" width="1" customWidth="1"/>
    <col min="6666" max="6666" width="4.7109375" customWidth="1"/>
    <col min="6667" max="6667" width="3.85546875" customWidth="1"/>
    <col min="6668" max="6668" width="0.85546875" customWidth="1"/>
    <col min="6669" max="6669" width="4" customWidth="1"/>
    <col min="6670" max="6670" width="3.85546875" customWidth="1"/>
    <col min="6671" max="6671" width="1" customWidth="1"/>
    <col min="6672" max="6673" width="3.85546875" customWidth="1"/>
    <col min="6674" max="6674" width="0.85546875" customWidth="1"/>
    <col min="6675" max="6675" width="4.7109375" customWidth="1"/>
    <col min="6676" max="6676" width="3.85546875" customWidth="1"/>
    <col min="6677" max="6677" width="1" customWidth="1"/>
    <col min="6678" max="6679" width="3.85546875" customWidth="1"/>
    <col min="6680" max="6680" width="0.85546875" customWidth="1"/>
    <col min="6681" max="6681" width="4.140625" customWidth="1"/>
    <col min="6682" max="6682" width="3.85546875" customWidth="1"/>
    <col min="6683" max="6683" width="1" customWidth="1"/>
    <col min="6684" max="6685" width="3.85546875" customWidth="1"/>
    <col min="6686" max="6686" width="4.85546875" customWidth="1"/>
    <col min="6687" max="6687" width="4.7109375" customWidth="1"/>
    <col min="6688" max="6688" width="4.5703125" customWidth="1"/>
    <col min="6689" max="6689" width="0.7109375" customWidth="1"/>
    <col min="6690" max="6690" width="4.140625" customWidth="1"/>
    <col min="6691" max="6691" width="4" customWidth="1"/>
    <col min="6692" max="6692" width="3.28515625" customWidth="1"/>
    <col min="6693" max="6693" width="0.85546875" customWidth="1"/>
    <col min="6694" max="6698" width="3.85546875" customWidth="1"/>
    <col min="6699" max="6700" width="4.28515625" customWidth="1"/>
    <col min="6701" max="6701" width="4.85546875" customWidth="1"/>
    <col min="6702" max="6702" width="5.42578125" customWidth="1"/>
    <col min="6703" max="6704" width="4.42578125" customWidth="1"/>
    <col min="6913" max="6913" width="30.85546875" customWidth="1"/>
    <col min="6914" max="6914" width="3.85546875" customWidth="1"/>
    <col min="6915" max="6915" width="1" customWidth="1"/>
    <col min="6916" max="6917" width="3.85546875" customWidth="1"/>
    <col min="6918" max="6918" width="0.85546875" customWidth="1"/>
    <col min="6919" max="6919" width="4.42578125" customWidth="1"/>
    <col min="6920" max="6920" width="3.85546875" customWidth="1"/>
    <col min="6921" max="6921" width="1" customWidth="1"/>
    <col min="6922" max="6922" width="4.7109375" customWidth="1"/>
    <col min="6923" max="6923" width="3.85546875" customWidth="1"/>
    <col min="6924" max="6924" width="0.85546875" customWidth="1"/>
    <col min="6925" max="6925" width="4" customWidth="1"/>
    <col min="6926" max="6926" width="3.85546875" customWidth="1"/>
    <col min="6927" max="6927" width="1" customWidth="1"/>
    <col min="6928" max="6929" width="3.85546875" customWidth="1"/>
    <col min="6930" max="6930" width="0.85546875" customWidth="1"/>
    <col min="6931" max="6931" width="4.7109375" customWidth="1"/>
    <col min="6932" max="6932" width="3.85546875" customWidth="1"/>
    <col min="6933" max="6933" width="1" customWidth="1"/>
    <col min="6934" max="6935" width="3.85546875" customWidth="1"/>
    <col min="6936" max="6936" width="0.85546875" customWidth="1"/>
    <col min="6937" max="6937" width="4.140625" customWidth="1"/>
    <col min="6938" max="6938" width="3.85546875" customWidth="1"/>
    <col min="6939" max="6939" width="1" customWidth="1"/>
    <col min="6940" max="6941" width="3.85546875" customWidth="1"/>
    <col min="6942" max="6942" width="4.85546875" customWidth="1"/>
    <col min="6943" max="6943" width="4.7109375" customWidth="1"/>
    <col min="6944" max="6944" width="4.5703125" customWidth="1"/>
    <col min="6945" max="6945" width="0.7109375" customWidth="1"/>
    <col min="6946" max="6946" width="4.140625" customWidth="1"/>
    <col min="6947" max="6947" width="4" customWidth="1"/>
    <col min="6948" max="6948" width="3.28515625" customWidth="1"/>
    <col min="6949" max="6949" width="0.85546875" customWidth="1"/>
    <col min="6950" max="6954" width="3.85546875" customWidth="1"/>
    <col min="6955" max="6956" width="4.28515625" customWidth="1"/>
    <col min="6957" max="6957" width="4.85546875" customWidth="1"/>
    <col min="6958" max="6958" width="5.42578125" customWidth="1"/>
    <col min="6959" max="6960" width="4.42578125" customWidth="1"/>
    <col min="7169" max="7169" width="30.85546875" customWidth="1"/>
    <col min="7170" max="7170" width="3.85546875" customWidth="1"/>
    <col min="7171" max="7171" width="1" customWidth="1"/>
    <col min="7172" max="7173" width="3.85546875" customWidth="1"/>
    <col min="7174" max="7174" width="0.85546875" customWidth="1"/>
    <col min="7175" max="7175" width="4.42578125" customWidth="1"/>
    <col min="7176" max="7176" width="3.85546875" customWidth="1"/>
    <col min="7177" max="7177" width="1" customWidth="1"/>
    <col min="7178" max="7178" width="4.7109375" customWidth="1"/>
    <col min="7179" max="7179" width="3.85546875" customWidth="1"/>
    <col min="7180" max="7180" width="0.85546875" customWidth="1"/>
    <col min="7181" max="7181" width="4" customWidth="1"/>
    <col min="7182" max="7182" width="3.85546875" customWidth="1"/>
    <col min="7183" max="7183" width="1" customWidth="1"/>
    <col min="7184" max="7185" width="3.85546875" customWidth="1"/>
    <col min="7186" max="7186" width="0.85546875" customWidth="1"/>
    <col min="7187" max="7187" width="4.7109375" customWidth="1"/>
    <col min="7188" max="7188" width="3.85546875" customWidth="1"/>
    <col min="7189" max="7189" width="1" customWidth="1"/>
    <col min="7190" max="7191" width="3.85546875" customWidth="1"/>
    <col min="7192" max="7192" width="0.85546875" customWidth="1"/>
    <col min="7193" max="7193" width="4.140625" customWidth="1"/>
    <col min="7194" max="7194" width="3.85546875" customWidth="1"/>
    <col min="7195" max="7195" width="1" customWidth="1"/>
    <col min="7196" max="7197" width="3.85546875" customWidth="1"/>
    <col min="7198" max="7198" width="4.85546875" customWidth="1"/>
    <col min="7199" max="7199" width="4.7109375" customWidth="1"/>
    <col min="7200" max="7200" width="4.5703125" customWidth="1"/>
    <col min="7201" max="7201" width="0.7109375" customWidth="1"/>
    <col min="7202" max="7202" width="4.140625" customWidth="1"/>
    <col min="7203" max="7203" width="4" customWidth="1"/>
    <col min="7204" max="7204" width="3.28515625" customWidth="1"/>
    <col min="7205" max="7205" width="0.85546875" customWidth="1"/>
    <col min="7206" max="7210" width="3.85546875" customWidth="1"/>
    <col min="7211" max="7212" width="4.28515625" customWidth="1"/>
    <col min="7213" max="7213" width="4.85546875" customWidth="1"/>
    <col min="7214" max="7214" width="5.42578125" customWidth="1"/>
    <col min="7215" max="7216" width="4.42578125" customWidth="1"/>
    <col min="7425" max="7425" width="30.85546875" customWidth="1"/>
    <col min="7426" max="7426" width="3.85546875" customWidth="1"/>
    <col min="7427" max="7427" width="1" customWidth="1"/>
    <col min="7428" max="7429" width="3.85546875" customWidth="1"/>
    <col min="7430" max="7430" width="0.85546875" customWidth="1"/>
    <col min="7431" max="7431" width="4.42578125" customWidth="1"/>
    <col min="7432" max="7432" width="3.85546875" customWidth="1"/>
    <col min="7433" max="7433" width="1" customWidth="1"/>
    <col min="7434" max="7434" width="4.7109375" customWidth="1"/>
    <col min="7435" max="7435" width="3.85546875" customWidth="1"/>
    <col min="7436" max="7436" width="0.85546875" customWidth="1"/>
    <col min="7437" max="7437" width="4" customWidth="1"/>
    <col min="7438" max="7438" width="3.85546875" customWidth="1"/>
    <col min="7439" max="7439" width="1" customWidth="1"/>
    <col min="7440" max="7441" width="3.85546875" customWidth="1"/>
    <col min="7442" max="7442" width="0.85546875" customWidth="1"/>
    <col min="7443" max="7443" width="4.7109375" customWidth="1"/>
    <col min="7444" max="7444" width="3.85546875" customWidth="1"/>
    <col min="7445" max="7445" width="1" customWidth="1"/>
    <col min="7446" max="7447" width="3.85546875" customWidth="1"/>
    <col min="7448" max="7448" width="0.85546875" customWidth="1"/>
    <col min="7449" max="7449" width="4.140625" customWidth="1"/>
    <col min="7450" max="7450" width="3.85546875" customWidth="1"/>
    <col min="7451" max="7451" width="1" customWidth="1"/>
    <col min="7452" max="7453" width="3.85546875" customWidth="1"/>
    <col min="7454" max="7454" width="4.85546875" customWidth="1"/>
    <col min="7455" max="7455" width="4.7109375" customWidth="1"/>
    <col min="7456" max="7456" width="4.5703125" customWidth="1"/>
    <col min="7457" max="7457" width="0.7109375" customWidth="1"/>
    <col min="7458" max="7458" width="4.140625" customWidth="1"/>
    <col min="7459" max="7459" width="4" customWidth="1"/>
    <col min="7460" max="7460" width="3.28515625" customWidth="1"/>
    <col min="7461" max="7461" width="0.85546875" customWidth="1"/>
    <col min="7462" max="7466" width="3.85546875" customWidth="1"/>
    <col min="7467" max="7468" width="4.28515625" customWidth="1"/>
    <col min="7469" max="7469" width="4.85546875" customWidth="1"/>
    <col min="7470" max="7470" width="5.42578125" customWidth="1"/>
    <col min="7471" max="7472" width="4.42578125" customWidth="1"/>
    <col min="7681" max="7681" width="30.85546875" customWidth="1"/>
    <col min="7682" max="7682" width="3.85546875" customWidth="1"/>
    <col min="7683" max="7683" width="1" customWidth="1"/>
    <col min="7684" max="7685" width="3.85546875" customWidth="1"/>
    <col min="7686" max="7686" width="0.85546875" customWidth="1"/>
    <col min="7687" max="7687" width="4.42578125" customWidth="1"/>
    <col min="7688" max="7688" width="3.85546875" customWidth="1"/>
    <col min="7689" max="7689" width="1" customWidth="1"/>
    <col min="7690" max="7690" width="4.7109375" customWidth="1"/>
    <col min="7691" max="7691" width="3.85546875" customWidth="1"/>
    <col min="7692" max="7692" width="0.85546875" customWidth="1"/>
    <col min="7693" max="7693" width="4" customWidth="1"/>
    <col min="7694" max="7694" width="3.85546875" customWidth="1"/>
    <col min="7695" max="7695" width="1" customWidth="1"/>
    <col min="7696" max="7697" width="3.85546875" customWidth="1"/>
    <col min="7698" max="7698" width="0.85546875" customWidth="1"/>
    <col min="7699" max="7699" width="4.7109375" customWidth="1"/>
    <col min="7700" max="7700" width="3.85546875" customWidth="1"/>
    <col min="7701" max="7701" width="1" customWidth="1"/>
    <col min="7702" max="7703" width="3.85546875" customWidth="1"/>
    <col min="7704" max="7704" width="0.85546875" customWidth="1"/>
    <col min="7705" max="7705" width="4.140625" customWidth="1"/>
    <col min="7706" max="7706" width="3.85546875" customWidth="1"/>
    <col min="7707" max="7707" width="1" customWidth="1"/>
    <col min="7708" max="7709" width="3.85546875" customWidth="1"/>
    <col min="7710" max="7710" width="4.85546875" customWidth="1"/>
    <col min="7711" max="7711" width="4.7109375" customWidth="1"/>
    <col min="7712" max="7712" width="4.5703125" customWidth="1"/>
    <col min="7713" max="7713" width="0.7109375" customWidth="1"/>
    <col min="7714" max="7714" width="4.140625" customWidth="1"/>
    <col min="7715" max="7715" width="4" customWidth="1"/>
    <col min="7716" max="7716" width="3.28515625" customWidth="1"/>
    <col min="7717" max="7717" width="0.85546875" customWidth="1"/>
    <col min="7718" max="7722" width="3.85546875" customWidth="1"/>
    <col min="7723" max="7724" width="4.28515625" customWidth="1"/>
    <col min="7725" max="7725" width="4.85546875" customWidth="1"/>
    <col min="7726" max="7726" width="5.42578125" customWidth="1"/>
    <col min="7727" max="7728" width="4.42578125" customWidth="1"/>
    <col min="7937" max="7937" width="30.85546875" customWidth="1"/>
    <col min="7938" max="7938" width="3.85546875" customWidth="1"/>
    <col min="7939" max="7939" width="1" customWidth="1"/>
    <col min="7940" max="7941" width="3.85546875" customWidth="1"/>
    <col min="7942" max="7942" width="0.85546875" customWidth="1"/>
    <col min="7943" max="7943" width="4.42578125" customWidth="1"/>
    <col min="7944" max="7944" width="3.85546875" customWidth="1"/>
    <col min="7945" max="7945" width="1" customWidth="1"/>
    <col min="7946" max="7946" width="4.7109375" customWidth="1"/>
    <col min="7947" max="7947" width="3.85546875" customWidth="1"/>
    <col min="7948" max="7948" width="0.85546875" customWidth="1"/>
    <col min="7949" max="7949" width="4" customWidth="1"/>
    <col min="7950" max="7950" width="3.85546875" customWidth="1"/>
    <col min="7951" max="7951" width="1" customWidth="1"/>
    <col min="7952" max="7953" width="3.85546875" customWidth="1"/>
    <col min="7954" max="7954" width="0.85546875" customWidth="1"/>
    <col min="7955" max="7955" width="4.7109375" customWidth="1"/>
    <col min="7956" max="7956" width="3.85546875" customWidth="1"/>
    <col min="7957" max="7957" width="1" customWidth="1"/>
    <col min="7958" max="7959" width="3.85546875" customWidth="1"/>
    <col min="7960" max="7960" width="0.85546875" customWidth="1"/>
    <col min="7961" max="7961" width="4.140625" customWidth="1"/>
    <col min="7962" max="7962" width="3.85546875" customWidth="1"/>
    <col min="7963" max="7963" width="1" customWidth="1"/>
    <col min="7964" max="7965" width="3.85546875" customWidth="1"/>
    <col min="7966" max="7966" width="4.85546875" customWidth="1"/>
    <col min="7967" max="7967" width="4.7109375" customWidth="1"/>
    <col min="7968" max="7968" width="4.5703125" customWidth="1"/>
    <col min="7969" max="7969" width="0.7109375" customWidth="1"/>
    <col min="7970" max="7970" width="4.140625" customWidth="1"/>
    <col min="7971" max="7971" width="4" customWidth="1"/>
    <col min="7972" max="7972" width="3.28515625" customWidth="1"/>
    <col min="7973" max="7973" width="0.85546875" customWidth="1"/>
    <col min="7974" max="7978" width="3.85546875" customWidth="1"/>
    <col min="7979" max="7980" width="4.28515625" customWidth="1"/>
    <col min="7981" max="7981" width="4.85546875" customWidth="1"/>
    <col min="7982" max="7982" width="5.42578125" customWidth="1"/>
    <col min="7983" max="7984" width="4.42578125" customWidth="1"/>
    <col min="8193" max="8193" width="30.85546875" customWidth="1"/>
    <col min="8194" max="8194" width="3.85546875" customWidth="1"/>
    <col min="8195" max="8195" width="1" customWidth="1"/>
    <col min="8196" max="8197" width="3.85546875" customWidth="1"/>
    <col min="8198" max="8198" width="0.85546875" customWidth="1"/>
    <col min="8199" max="8199" width="4.42578125" customWidth="1"/>
    <col min="8200" max="8200" width="3.85546875" customWidth="1"/>
    <col min="8201" max="8201" width="1" customWidth="1"/>
    <col min="8202" max="8202" width="4.7109375" customWidth="1"/>
    <col min="8203" max="8203" width="3.85546875" customWidth="1"/>
    <col min="8204" max="8204" width="0.85546875" customWidth="1"/>
    <col min="8205" max="8205" width="4" customWidth="1"/>
    <col min="8206" max="8206" width="3.85546875" customWidth="1"/>
    <col min="8207" max="8207" width="1" customWidth="1"/>
    <col min="8208" max="8209" width="3.85546875" customWidth="1"/>
    <col min="8210" max="8210" width="0.85546875" customWidth="1"/>
    <col min="8211" max="8211" width="4.7109375" customWidth="1"/>
    <col min="8212" max="8212" width="3.85546875" customWidth="1"/>
    <col min="8213" max="8213" width="1" customWidth="1"/>
    <col min="8214" max="8215" width="3.85546875" customWidth="1"/>
    <col min="8216" max="8216" width="0.85546875" customWidth="1"/>
    <col min="8217" max="8217" width="4.140625" customWidth="1"/>
    <col min="8218" max="8218" width="3.85546875" customWidth="1"/>
    <col min="8219" max="8219" width="1" customWidth="1"/>
    <col min="8220" max="8221" width="3.85546875" customWidth="1"/>
    <col min="8222" max="8222" width="4.85546875" customWidth="1"/>
    <col min="8223" max="8223" width="4.7109375" customWidth="1"/>
    <col min="8224" max="8224" width="4.5703125" customWidth="1"/>
    <col min="8225" max="8225" width="0.7109375" customWidth="1"/>
    <col min="8226" max="8226" width="4.140625" customWidth="1"/>
    <col min="8227" max="8227" width="4" customWidth="1"/>
    <col min="8228" max="8228" width="3.28515625" customWidth="1"/>
    <col min="8229" max="8229" width="0.85546875" customWidth="1"/>
    <col min="8230" max="8234" width="3.85546875" customWidth="1"/>
    <col min="8235" max="8236" width="4.28515625" customWidth="1"/>
    <col min="8237" max="8237" width="4.85546875" customWidth="1"/>
    <col min="8238" max="8238" width="5.42578125" customWidth="1"/>
    <col min="8239" max="8240" width="4.42578125" customWidth="1"/>
    <col min="8449" max="8449" width="30.85546875" customWidth="1"/>
    <col min="8450" max="8450" width="3.85546875" customWidth="1"/>
    <col min="8451" max="8451" width="1" customWidth="1"/>
    <col min="8452" max="8453" width="3.85546875" customWidth="1"/>
    <col min="8454" max="8454" width="0.85546875" customWidth="1"/>
    <col min="8455" max="8455" width="4.42578125" customWidth="1"/>
    <col min="8456" max="8456" width="3.85546875" customWidth="1"/>
    <col min="8457" max="8457" width="1" customWidth="1"/>
    <col min="8458" max="8458" width="4.7109375" customWidth="1"/>
    <col min="8459" max="8459" width="3.85546875" customWidth="1"/>
    <col min="8460" max="8460" width="0.85546875" customWidth="1"/>
    <col min="8461" max="8461" width="4" customWidth="1"/>
    <col min="8462" max="8462" width="3.85546875" customWidth="1"/>
    <col min="8463" max="8463" width="1" customWidth="1"/>
    <col min="8464" max="8465" width="3.85546875" customWidth="1"/>
    <col min="8466" max="8466" width="0.85546875" customWidth="1"/>
    <col min="8467" max="8467" width="4.7109375" customWidth="1"/>
    <col min="8468" max="8468" width="3.85546875" customWidth="1"/>
    <col min="8469" max="8469" width="1" customWidth="1"/>
    <col min="8470" max="8471" width="3.85546875" customWidth="1"/>
    <col min="8472" max="8472" width="0.85546875" customWidth="1"/>
    <col min="8473" max="8473" width="4.140625" customWidth="1"/>
    <col min="8474" max="8474" width="3.85546875" customWidth="1"/>
    <col min="8475" max="8475" width="1" customWidth="1"/>
    <col min="8476" max="8477" width="3.85546875" customWidth="1"/>
    <col min="8478" max="8478" width="4.85546875" customWidth="1"/>
    <col min="8479" max="8479" width="4.7109375" customWidth="1"/>
    <col min="8480" max="8480" width="4.5703125" customWidth="1"/>
    <col min="8481" max="8481" width="0.7109375" customWidth="1"/>
    <col min="8482" max="8482" width="4.140625" customWidth="1"/>
    <col min="8483" max="8483" width="4" customWidth="1"/>
    <col min="8484" max="8484" width="3.28515625" customWidth="1"/>
    <col min="8485" max="8485" width="0.85546875" customWidth="1"/>
    <col min="8486" max="8490" width="3.85546875" customWidth="1"/>
    <col min="8491" max="8492" width="4.28515625" customWidth="1"/>
    <col min="8493" max="8493" width="4.85546875" customWidth="1"/>
    <col min="8494" max="8494" width="5.42578125" customWidth="1"/>
    <col min="8495" max="8496" width="4.42578125" customWidth="1"/>
    <col min="8705" max="8705" width="30.85546875" customWidth="1"/>
    <col min="8706" max="8706" width="3.85546875" customWidth="1"/>
    <col min="8707" max="8707" width="1" customWidth="1"/>
    <col min="8708" max="8709" width="3.85546875" customWidth="1"/>
    <col min="8710" max="8710" width="0.85546875" customWidth="1"/>
    <col min="8711" max="8711" width="4.42578125" customWidth="1"/>
    <col min="8712" max="8712" width="3.85546875" customWidth="1"/>
    <col min="8713" max="8713" width="1" customWidth="1"/>
    <col min="8714" max="8714" width="4.7109375" customWidth="1"/>
    <col min="8715" max="8715" width="3.85546875" customWidth="1"/>
    <col min="8716" max="8716" width="0.85546875" customWidth="1"/>
    <col min="8717" max="8717" width="4" customWidth="1"/>
    <col min="8718" max="8718" width="3.85546875" customWidth="1"/>
    <col min="8719" max="8719" width="1" customWidth="1"/>
    <col min="8720" max="8721" width="3.85546875" customWidth="1"/>
    <col min="8722" max="8722" width="0.85546875" customWidth="1"/>
    <col min="8723" max="8723" width="4.7109375" customWidth="1"/>
    <col min="8724" max="8724" width="3.85546875" customWidth="1"/>
    <col min="8725" max="8725" width="1" customWidth="1"/>
    <col min="8726" max="8727" width="3.85546875" customWidth="1"/>
    <col min="8728" max="8728" width="0.85546875" customWidth="1"/>
    <col min="8729" max="8729" width="4.140625" customWidth="1"/>
    <col min="8730" max="8730" width="3.85546875" customWidth="1"/>
    <col min="8731" max="8731" width="1" customWidth="1"/>
    <col min="8732" max="8733" width="3.85546875" customWidth="1"/>
    <col min="8734" max="8734" width="4.85546875" customWidth="1"/>
    <col min="8735" max="8735" width="4.7109375" customWidth="1"/>
    <col min="8736" max="8736" width="4.5703125" customWidth="1"/>
    <col min="8737" max="8737" width="0.7109375" customWidth="1"/>
    <col min="8738" max="8738" width="4.140625" customWidth="1"/>
    <col min="8739" max="8739" width="4" customWidth="1"/>
    <col min="8740" max="8740" width="3.28515625" customWidth="1"/>
    <col min="8741" max="8741" width="0.85546875" customWidth="1"/>
    <col min="8742" max="8746" width="3.85546875" customWidth="1"/>
    <col min="8747" max="8748" width="4.28515625" customWidth="1"/>
    <col min="8749" max="8749" width="4.85546875" customWidth="1"/>
    <col min="8750" max="8750" width="5.42578125" customWidth="1"/>
    <col min="8751" max="8752" width="4.42578125" customWidth="1"/>
    <col min="8961" max="8961" width="30.85546875" customWidth="1"/>
    <col min="8962" max="8962" width="3.85546875" customWidth="1"/>
    <col min="8963" max="8963" width="1" customWidth="1"/>
    <col min="8964" max="8965" width="3.85546875" customWidth="1"/>
    <col min="8966" max="8966" width="0.85546875" customWidth="1"/>
    <col min="8967" max="8967" width="4.42578125" customWidth="1"/>
    <col min="8968" max="8968" width="3.85546875" customWidth="1"/>
    <col min="8969" max="8969" width="1" customWidth="1"/>
    <col min="8970" max="8970" width="4.7109375" customWidth="1"/>
    <col min="8971" max="8971" width="3.85546875" customWidth="1"/>
    <col min="8972" max="8972" width="0.85546875" customWidth="1"/>
    <col min="8973" max="8973" width="4" customWidth="1"/>
    <col min="8974" max="8974" width="3.85546875" customWidth="1"/>
    <col min="8975" max="8975" width="1" customWidth="1"/>
    <col min="8976" max="8977" width="3.85546875" customWidth="1"/>
    <col min="8978" max="8978" width="0.85546875" customWidth="1"/>
    <col min="8979" max="8979" width="4.7109375" customWidth="1"/>
    <col min="8980" max="8980" width="3.85546875" customWidth="1"/>
    <col min="8981" max="8981" width="1" customWidth="1"/>
    <col min="8982" max="8983" width="3.85546875" customWidth="1"/>
    <col min="8984" max="8984" width="0.85546875" customWidth="1"/>
    <col min="8985" max="8985" width="4.140625" customWidth="1"/>
    <col min="8986" max="8986" width="3.85546875" customWidth="1"/>
    <col min="8987" max="8987" width="1" customWidth="1"/>
    <col min="8988" max="8989" width="3.85546875" customWidth="1"/>
    <col min="8990" max="8990" width="4.85546875" customWidth="1"/>
    <col min="8991" max="8991" width="4.7109375" customWidth="1"/>
    <col min="8992" max="8992" width="4.5703125" customWidth="1"/>
    <col min="8993" max="8993" width="0.7109375" customWidth="1"/>
    <col min="8994" max="8994" width="4.140625" customWidth="1"/>
    <col min="8995" max="8995" width="4" customWidth="1"/>
    <col min="8996" max="8996" width="3.28515625" customWidth="1"/>
    <col min="8997" max="8997" width="0.85546875" customWidth="1"/>
    <col min="8998" max="9002" width="3.85546875" customWidth="1"/>
    <col min="9003" max="9004" width="4.28515625" customWidth="1"/>
    <col min="9005" max="9005" width="4.85546875" customWidth="1"/>
    <col min="9006" max="9006" width="5.42578125" customWidth="1"/>
    <col min="9007" max="9008" width="4.42578125" customWidth="1"/>
    <col min="9217" max="9217" width="30.85546875" customWidth="1"/>
    <col min="9218" max="9218" width="3.85546875" customWidth="1"/>
    <col min="9219" max="9219" width="1" customWidth="1"/>
    <col min="9220" max="9221" width="3.85546875" customWidth="1"/>
    <col min="9222" max="9222" width="0.85546875" customWidth="1"/>
    <col min="9223" max="9223" width="4.42578125" customWidth="1"/>
    <col min="9224" max="9224" width="3.85546875" customWidth="1"/>
    <col min="9225" max="9225" width="1" customWidth="1"/>
    <col min="9226" max="9226" width="4.7109375" customWidth="1"/>
    <col min="9227" max="9227" width="3.85546875" customWidth="1"/>
    <col min="9228" max="9228" width="0.85546875" customWidth="1"/>
    <col min="9229" max="9229" width="4" customWidth="1"/>
    <col min="9230" max="9230" width="3.85546875" customWidth="1"/>
    <col min="9231" max="9231" width="1" customWidth="1"/>
    <col min="9232" max="9233" width="3.85546875" customWidth="1"/>
    <col min="9234" max="9234" width="0.85546875" customWidth="1"/>
    <col min="9235" max="9235" width="4.7109375" customWidth="1"/>
    <col min="9236" max="9236" width="3.85546875" customWidth="1"/>
    <col min="9237" max="9237" width="1" customWidth="1"/>
    <col min="9238" max="9239" width="3.85546875" customWidth="1"/>
    <col min="9240" max="9240" width="0.85546875" customWidth="1"/>
    <col min="9241" max="9241" width="4.140625" customWidth="1"/>
    <col min="9242" max="9242" width="3.85546875" customWidth="1"/>
    <col min="9243" max="9243" width="1" customWidth="1"/>
    <col min="9244" max="9245" width="3.85546875" customWidth="1"/>
    <col min="9246" max="9246" width="4.85546875" customWidth="1"/>
    <col min="9247" max="9247" width="4.7109375" customWidth="1"/>
    <col min="9248" max="9248" width="4.5703125" customWidth="1"/>
    <col min="9249" max="9249" width="0.7109375" customWidth="1"/>
    <col min="9250" max="9250" width="4.140625" customWidth="1"/>
    <col min="9251" max="9251" width="4" customWidth="1"/>
    <col min="9252" max="9252" width="3.28515625" customWidth="1"/>
    <col min="9253" max="9253" width="0.85546875" customWidth="1"/>
    <col min="9254" max="9258" width="3.85546875" customWidth="1"/>
    <col min="9259" max="9260" width="4.28515625" customWidth="1"/>
    <col min="9261" max="9261" width="4.85546875" customWidth="1"/>
    <col min="9262" max="9262" width="5.42578125" customWidth="1"/>
    <col min="9263" max="9264" width="4.42578125" customWidth="1"/>
    <col min="9473" max="9473" width="30.85546875" customWidth="1"/>
    <col min="9474" max="9474" width="3.85546875" customWidth="1"/>
    <col min="9475" max="9475" width="1" customWidth="1"/>
    <col min="9476" max="9477" width="3.85546875" customWidth="1"/>
    <col min="9478" max="9478" width="0.85546875" customWidth="1"/>
    <col min="9479" max="9479" width="4.42578125" customWidth="1"/>
    <col min="9480" max="9480" width="3.85546875" customWidth="1"/>
    <col min="9481" max="9481" width="1" customWidth="1"/>
    <col min="9482" max="9482" width="4.7109375" customWidth="1"/>
    <col min="9483" max="9483" width="3.85546875" customWidth="1"/>
    <col min="9484" max="9484" width="0.85546875" customWidth="1"/>
    <col min="9485" max="9485" width="4" customWidth="1"/>
    <col min="9486" max="9486" width="3.85546875" customWidth="1"/>
    <col min="9487" max="9487" width="1" customWidth="1"/>
    <col min="9488" max="9489" width="3.85546875" customWidth="1"/>
    <col min="9490" max="9490" width="0.85546875" customWidth="1"/>
    <col min="9491" max="9491" width="4.7109375" customWidth="1"/>
    <col min="9492" max="9492" width="3.85546875" customWidth="1"/>
    <col min="9493" max="9493" width="1" customWidth="1"/>
    <col min="9494" max="9495" width="3.85546875" customWidth="1"/>
    <col min="9496" max="9496" width="0.85546875" customWidth="1"/>
    <col min="9497" max="9497" width="4.140625" customWidth="1"/>
    <col min="9498" max="9498" width="3.85546875" customWidth="1"/>
    <col min="9499" max="9499" width="1" customWidth="1"/>
    <col min="9500" max="9501" width="3.85546875" customWidth="1"/>
    <col min="9502" max="9502" width="4.85546875" customWidth="1"/>
    <col min="9503" max="9503" width="4.7109375" customWidth="1"/>
    <col min="9504" max="9504" width="4.5703125" customWidth="1"/>
    <col min="9505" max="9505" width="0.7109375" customWidth="1"/>
    <col min="9506" max="9506" width="4.140625" customWidth="1"/>
    <col min="9507" max="9507" width="4" customWidth="1"/>
    <col min="9508" max="9508" width="3.28515625" customWidth="1"/>
    <col min="9509" max="9509" width="0.85546875" customWidth="1"/>
    <col min="9510" max="9514" width="3.85546875" customWidth="1"/>
    <col min="9515" max="9516" width="4.28515625" customWidth="1"/>
    <col min="9517" max="9517" width="4.85546875" customWidth="1"/>
    <col min="9518" max="9518" width="5.42578125" customWidth="1"/>
    <col min="9519" max="9520" width="4.42578125" customWidth="1"/>
    <col min="9729" max="9729" width="30.85546875" customWidth="1"/>
    <col min="9730" max="9730" width="3.85546875" customWidth="1"/>
    <col min="9731" max="9731" width="1" customWidth="1"/>
    <col min="9732" max="9733" width="3.85546875" customWidth="1"/>
    <col min="9734" max="9734" width="0.85546875" customWidth="1"/>
    <col min="9735" max="9735" width="4.42578125" customWidth="1"/>
    <col min="9736" max="9736" width="3.85546875" customWidth="1"/>
    <col min="9737" max="9737" width="1" customWidth="1"/>
    <col min="9738" max="9738" width="4.7109375" customWidth="1"/>
    <col min="9739" max="9739" width="3.85546875" customWidth="1"/>
    <col min="9740" max="9740" width="0.85546875" customWidth="1"/>
    <col min="9741" max="9741" width="4" customWidth="1"/>
    <col min="9742" max="9742" width="3.85546875" customWidth="1"/>
    <col min="9743" max="9743" width="1" customWidth="1"/>
    <col min="9744" max="9745" width="3.85546875" customWidth="1"/>
    <col min="9746" max="9746" width="0.85546875" customWidth="1"/>
    <col min="9747" max="9747" width="4.7109375" customWidth="1"/>
    <col min="9748" max="9748" width="3.85546875" customWidth="1"/>
    <col min="9749" max="9749" width="1" customWidth="1"/>
    <col min="9750" max="9751" width="3.85546875" customWidth="1"/>
    <col min="9752" max="9752" width="0.85546875" customWidth="1"/>
    <col min="9753" max="9753" width="4.140625" customWidth="1"/>
    <col min="9754" max="9754" width="3.85546875" customWidth="1"/>
    <col min="9755" max="9755" width="1" customWidth="1"/>
    <col min="9756" max="9757" width="3.85546875" customWidth="1"/>
    <col min="9758" max="9758" width="4.85546875" customWidth="1"/>
    <col min="9759" max="9759" width="4.7109375" customWidth="1"/>
    <col min="9760" max="9760" width="4.5703125" customWidth="1"/>
    <col min="9761" max="9761" width="0.7109375" customWidth="1"/>
    <col min="9762" max="9762" width="4.140625" customWidth="1"/>
    <col min="9763" max="9763" width="4" customWidth="1"/>
    <col min="9764" max="9764" width="3.28515625" customWidth="1"/>
    <col min="9765" max="9765" width="0.85546875" customWidth="1"/>
    <col min="9766" max="9770" width="3.85546875" customWidth="1"/>
    <col min="9771" max="9772" width="4.28515625" customWidth="1"/>
    <col min="9773" max="9773" width="4.85546875" customWidth="1"/>
    <col min="9774" max="9774" width="5.42578125" customWidth="1"/>
    <col min="9775" max="9776" width="4.42578125" customWidth="1"/>
    <col min="9985" max="9985" width="30.85546875" customWidth="1"/>
    <col min="9986" max="9986" width="3.85546875" customWidth="1"/>
    <col min="9987" max="9987" width="1" customWidth="1"/>
    <col min="9988" max="9989" width="3.85546875" customWidth="1"/>
    <col min="9990" max="9990" width="0.85546875" customWidth="1"/>
    <col min="9991" max="9991" width="4.42578125" customWidth="1"/>
    <col min="9992" max="9992" width="3.85546875" customWidth="1"/>
    <col min="9993" max="9993" width="1" customWidth="1"/>
    <col min="9994" max="9994" width="4.7109375" customWidth="1"/>
    <col min="9995" max="9995" width="3.85546875" customWidth="1"/>
    <col min="9996" max="9996" width="0.85546875" customWidth="1"/>
    <col min="9997" max="9997" width="4" customWidth="1"/>
    <col min="9998" max="9998" width="3.85546875" customWidth="1"/>
    <col min="9999" max="9999" width="1" customWidth="1"/>
    <col min="10000" max="10001" width="3.85546875" customWidth="1"/>
    <col min="10002" max="10002" width="0.85546875" customWidth="1"/>
    <col min="10003" max="10003" width="4.7109375" customWidth="1"/>
    <col min="10004" max="10004" width="3.85546875" customWidth="1"/>
    <col min="10005" max="10005" width="1" customWidth="1"/>
    <col min="10006" max="10007" width="3.85546875" customWidth="1"/>
    <col min="10008" max="10008" width="0.85546875" customWidth="1"/>
    <col min="10009" max="10009" width="4.140625" customWidth="1"/>
    <col min="10010" max="10010" width="3.85546875" customWidth="1"/>
    <col min="10011" max="10011" width="1" customWidth="1"/>
    <col min="10012" max="10013" width="3.85546875" customWidth="1"/>
    <col min="10014" max="10014" width="4.85546875" customWidth="1"/>
    <col min="10015" max="10015" width="4.7109375" customWidth="1"/>
    <col min="10016" max="10016" width="4.5703125" customWidth="1"/>
    <col min="10017" max="10017" width="0.7109375" customWidth="1"/>
    <col min="10018" max="10018" width="4.140625" customWidth="1"/>
    <col min="10019" max="10019" width="4" customWidth="1"/>
    <col min="10020" max="10020" width="3.28515625" customWidth="1"/>
    <col min="10021" max="10021" width="0.85546875" customWidth="1"/>
    <col min="10022" max="10026" width="3.85546875" customWidth="1"/>
    <col min="10027" max="10028" width="4.28515625" customWidth="1"/>
    <col min="10029" max="10029" width="4.85546875" customWidth="1"/>
    <col min="10030" max="10030" width="5.42578125" customWidth="1"/>
    <col min="10031" max="10032" width="4.42578125" customWidth="1"/>
    <col min="10241" max="10241" width="30.85546875" customWidth="1"/>
    <col min="10242" max="10242" width="3.85546875" customWidth="1"/>
    <col min="10243" max="10243" width="1" customWidth="1"/>
    <col min="10244" max="10245" width="3.85546875" customWidth="1"/>
    <col min="10246" max="10246" width="0.85546875" customWidth="1"/>
    <col min="10247" max="10247" width="4.42578125" customWidth="1"/>
    <col min="10248" max="10248" width="3.85546875" customWidth="1"/>
    <col min="10249" max="10249" width="1" customWidth="1"/>
    <col min="10250" max="10250" width="4.7109375" customWidth="1"/>
    <col min="10251" max="10251" width="3.85546875" customWidth="1"/>
    <col min="10252" max="10252" width="0.85546875" customWidth="1"/>
    <col min="10253" max="10253" width="4" customWidth="1"/>
    <col min="10254" max="10254" width="3.85546875" customWidth="1"/>
    <col min="10255" max="10255" width="1" customWidth="1"/>
    <col min="10256" max="10257" width="3.85546875" customWidth="1"/>
    <col min="10258" max="10258" width="0.85546875" customWidth="1"/>
    <col min="10259" max="10259" width="4.7109375" customWidth="1"/>
    <col min="10260" max="10260" width="3.85546875" customWidth="1"/>
    <col min="10261" max="10261" width="1" customWidth="1"/>
    <col min="10262" max="10263" width="3.85546875" customWidth="1"/>
    <col min="10264" max="10264" width="0.85546875" customWidth="1"/>
    <col min="10265" max="10265" width="4.140625" customWidth="1"/>
    <col min="10266" max="10266" width="3.85546875" customWidth="1"/>
    <col min="10267" max="10267" width="1" customWidth="1"/>
    <col min="10268" max="10269" width="3.85546875" customWidth="1"/>
    <col min="10270" max="10270" width="4.85546875" customWidth="1"/>
    <col min="10271" max="10271" width="4.7109375" customWidth="1"/>
    <col min="10272" max="10272" width="4.5703125" customWidth="1"/>
    <col min="10273" max="10273" width="0.7109375" customWidth="1"/>
    <col min="10274" max="10274" width="4.140625" customWidth="1"/>
    <col min="10275" max="10275" width="4" customWidth="1"/>
    <col min="10276" max="10276" width="3.28515625" customWidth="1"/>
    <col min="10277" max="10277" width="0.85546875" customWidth="1"/>
    <col min="10278" max="10282" width="3.85546875" customWidth="1"/>
    <col min="10283" max="10284" width="4.28515625" customWidth="1"/>
    <col min="10285" max="10285" width="4.85546875" customWidth="1"/>
    <col min="10286" max="10286" width="5.42578125" customWidth="1"/>
    <col min="10287" max="10288" width="4.42578125" customWidth="1"/>
    <col min="10497" max="10497" width="30.85546875" customWidth="1"/>
    <col min="10498" max="10498" width="3.85546875" customWidth="1"/>
    <col min="10499" max="10499" width="1" customWidth="1"/>
    <col min="10500" max="10501" width="3.85546875" customWidth="1"/>
    <col min="10502" max="10502" width="0.85546875" customWidth="1"/>
    <col min="10503" max="10503" width="4.42578125" customWidth="1"/>
    <col min="10504" max="10504" width="3.85546875" customWidth="1"/>
    <col min="10505" max="10505" width="1" customWidth="1"/>
    <col min="10506" max="10506" width="4.7109375" customWidth="1"/>
    <col min="10507" max="10507" width="3.85546875" customWidth="1"/>
    <col min="10508" max="10508" width="0.85546875" customWidth="1"/>
    <col min="10509" max="10509" width="4" customWidth="1"/>
    <col min="10510" max="10510" width="3.85546875" customWidth="1"/>
    <col min="10511" max="10511" width="1" customWidth="1"/>
    <col min="10512" max="10513" width="3.85546875" customWidth="1"/>
    <col min="10514" max="10514" width="0.85546875" customWidth="1"/>
    <col min="10515" max="10515" width="4.7109375" customWidth="1"/>
    <col min="10516" max="10516" width="3.85546875" customWidth="1"/>
    <col min="10517" max="10517" width="1" customWidth="1"/>
    <col min="10518" max="10519" width="3.85546875" customWidth="1"/>
    <col min="10520" max="10520" width="0.85546875" customWidth="1"/>
    <col min="10521" max="10521" width="4.140625" customWidth="1"/>
    <col min="10522" max="10522" width="3.85546875" customWidth="1"/>
    <col min="10523" max="10523" width="1" customWidth="1"/>
    <col min="10524" max="10525" width="3.85546875" customWidth="1"/>
    <col min="10526" max="10526" width="4.85546875" customWidth="1"/>
    <col min="10527" max="10527" width="4.7109375" customWidth="1"/>
    <col min="10528" max="10528" width="4.5703125" customWidth="1"/>
    <col min="10529" max="10529" width="0.7109375" customWidth="1"/>
    <col min="10530" max="10530" width="4.140625" customWidth="1"/>
    <col min="10531" max="10531" width="4" customWidth="1"/>
    <col min="10532" max="10532" width="3.28515625" customWidth="1"/>
    <col min="10533" max="10533" width="0.85546875" customWidth="1"/>
    <col min="10534" max="10538" width="3.85546875" customWidth="1"/>
    <col min="10539" max="10540" width="4.28515625" customWidth="1"/>
    <col min="10541" max="10541" width="4.85546875" customWidth="1"/>
    <col min="10542" max="10542" width="5.42578125" customWidth="1"/>
    <col min="10543" max="10544" width="4.42578125" customWidth="1"/>
    <col min="10753" max="10753" width="30.85546875" customWidth="1"/>
    <col min="10754" max="10754" width="3.85546875" customWidth="1"/>
    <col min="10755" max="10755" width="1" customWidth="1"/>
    <col min="10756" max="10757" width="3.85546875" customWidth="1"/>
    <col min="10758" max="10758" width="0.85546875" customWidth="1"/>
    <col min="10759" max="10759" width="4.42578125" customWidth="1"/>
    <col min="10760" max="10760" width="3.85546875" customWidth="1"/>
    <col min="10761" max="10761" width="1" customWidth="1"/>
    <col min="10762" max="10762" width="4.7109375" customWidth="1"/>
    <col min="10763" max="10763" width="3.85546875" customWidth="1"/>
    <col min="10764" max="10764" width="0.85546875" customWidth="1"/>
    <col min="10765" max="10765" width="4" customWidth="1"/>
    <col min="10766" max="10766" width="3.85546875" customWidth="1"/>
    <col min="10767" max="10767" width="1" customWidth="1"/>
    <col min="10768" max="10769" width="3.85546875" customWidth="1"/>
    <col min="10770" max="10770" width="0.85546875" customWidth="1"/>
    <col min="10771" max="10771" width="4.7109375" customWidth="1"/>
    <col min="10772" max="10772" width="3.85546875" customWidth="1"/>
    <col min="10773" max="10773" width="1" customWidth="1"/>
    <col min="10774" max="10775" width="3.85546875" customWidth="1"/>
    <col min="10776" max="10776" width="0.85546875" customWidth="1"/>
    <col min="10777" max="10777" width="4.140625" customWidth="1"/>
    <col min="10778" max="10778" width="3.85546875" customWidth="1"/>
    <col min="10779" max="10779" width="1" customWidth="1"/>
    <col min="10780" max="10781" width="3.85546875" customWidth="1"/>
    <col min="10782" max="10782" width="4.85546875" customWidth="1"/>
    <col min="10783" max="10783" width="4.7109375" customWidth="1"/>
    <col min="10784" max="10784" width="4.5703125" customWidth="1"/>
    <col min="10785" max="10785" width="0.7109375" customWidth="1"/>
    <col min="10786" max="10786" width="4.140625" customWidth="1"/>
    <col min="10787" max="10787" width="4" customWidth="1"/>
    <col min="10788" max="10788" width="3.28515625" customWidth="1"/>
    <col min="10789" max="10789" width="0.85546875" customWidth="1"/>
    <col min="10790" max="10794" width="3.85546875" customWidth="1"/>
    <col min="10795" max="10796" width="4.28515625" customWidth="1"/>
    <col min="10797" max="10797" width="4.85546875" customWidth="1"/>
    <col min="10798" max="10798" width="5.42578125" customWidth="1"/>
    <col min="10799" max="10800" width="4.42578125" customWidth="1"/>
    <col min="11009" max="11009" width="30.85546875" customWidth="1"/>
    <col min="11010" max="11010" width="3.85546875" customWidth="1"/>
    <col min="11011" max="11011" width="1" customWidth="1"/>
    <col min="11012" max="11013" width="3.85546875" customWidth="1"/>
    <col min="11014" max="11014" width="0.85546875" customWidth="1"/>
    <col min="11015" max="11015" width="4.42578125" customWidth="1"/>
    <col min="11016" max="11016" width="3.85546875" customWidth="1"/>
    <col min="11017" max="11017" width="1" customWidth="1"/>
    <col min="11018" max="11018" width="4.7109375" customWidth="1"/>
    <col min="11019" max="11019" width="3.85546875" customWidth="1"/>
    <col min="11020" max="11020" width="0.85546875" customWidth="1"/>
    <col min="11021" max="11021" width="4" customWidth="1"/>
    <col min="11022" max="11022" width="3.85546875" customWidth="1"/>
    <col min="11023" max="11023" width="1" customWidth="1"/>
    <col min="11024" max="11025" width="3.85546875" customWidth="1"/>
    <col min="11026" max="11026" width="0.85546875" customWidth="1"/>
    <col min="11027" max="11027" width="4.7109375" customWidth="1"/>
    <col min="11028" max="11028" width="3.85546875" customWidth="1"/>
    <col min="11029" max="11029" width="1" customWidth="1"/>
    <col min="11030" max="11031" width="3.85546875" customWidth="1"/>
    <col min="11032" max="11032" width="0.85546875" customWidth="1"/>
    <col min="11033" max="11033" width="4.140625" customWidth="1"/>
    <col min="11034" max="11034" width="3.85546875" customWidth="1"/>
    <col min="11035" max="11035" width="1" customWidth="1"/>
    <col min="11036" max="11037" width="3.85546875" customWidth="1"/>
    <col min="11038" max="11038" width="4.85546875" customWidth="1"/>
    <col min="11039" max="11039" width="4.7109375" customWidth="1"/>
    <col min="11040" max="11040" width="4.5703125" customWidth="1"/>
    <col min="11041" max="11041" width="0.7109375" customWidth="1"/>
    <col min="11042" max="11042" width="4.140625" customWidth="1"/>
    <col min="11043" max="11043" width="4" customWidth="1"/>
    <col min="11044" max="11044" width="3.28515625" customWidth="1"/>
    <col min="11045" max="11045" width="0.85546875" customWidth="1"/>
    <col min="11046" max="11050" width="3.85546875" customWidth="1"/>
    <col min="11051" max="11052" width="4.28515625" customWidth="1"/>
    <col min="11053" max="11053" width="4.85546875" customWidth="1"/>
    <col min="11054" max="11054" width="5.42578125" customWidth="1"/>
    <col min="11055" max="11056" width="4.42578125" customWidth="1"/>
    <col min="11265" max="11265" width="30.85546875" customWidth="1"/>
    <col min="11266" max="11266" width="3.85546875" customWidth="1"/>
    <col min="11267" max="11267" width="1" customWidth="1"/>
    <col min="11268" max="11269" width="3.85546875" customWidth="1"/>
    <col min="11270" max="11270" width="0.85546875" customWidth="1"/>
    <col min="11271" max="11271" width="4.42578125" customWidth="1"/>
    <col min="11272" max="11272" width="3.85546875" customWidth="1"/>
    <col min="11273" max="11273" width="1" customWidth="1"/>
    <col min="11274" max="11274" width="4.7109375" customWidth="1"/>
    <col min="11275" max="11275" width="3.85546875" customWidth="1"/>
    <col min="11276" max="11276" width="0.85546875" customWidth="1"/>
    <col min="11277" max="11277" width="4" customWidth="1"/>
    <col min="11278" max="11278" width="3.85546875" customWidth="1"/>
    <col min="11279" max="11279" width="1" customWidth="1"/>
    <col min="11280" max="11281" width="3.85546875" customWidth="1"/>
    <col min="11282" max="11282" width="0.85546875" customWidth="1"/>
    <col min="11283" max="11283" width="4.7109375" customWidth="1"/>
    <col min="11284" max="11284" width="3.85546875" customWidth="1"/>
    <col min="11285" max="11285" width="1" customWidth="1"/>
    <col min="11286" max="11287" width="3.85546875" customWidth="1"/>
    <col min="11288" max="11288" width="0.85546875" customWidth="1"/>
    <col min="11289" max="11289" width="4.140625" customWidth="1"/>
    <col min="11290" max="11290" width="3.85546875" customWidth="1"/>
    <col min="11291" max="11291" width="1" customWidth="1"/>
    <col min="11292" max="11293" width="3.85546875" customWidth="1"/>
    <col min="11294" max="11294" width="4.85546875" customWidth="1"/>
    <col min="11295" max="11295" width="4.7109375" customWidth="1"/>
    <col min="11296" max="11296" width="4.5703125" customWidth="1"/>
    <col min="11297" max="11297" width="0.7109375" customWidth="1"/>
    <col min="11298" max="11298" width="4.140625" customWidth="1"/>
    <col min="11299" max="11299" width="4" customWidth="1"/>
    <col min="11300" max="11300" width="3.28515625" customWidth="1"/>
    <col min="11301" max="11301" width="0.85546875" customWidth="1"/>
    <col min="11302" max="11306" width="3.85546875" customWidth="1"/>
    <col min="11307" max="11308" width="4.28515625" customWidth="1"/>
    <col min="11309" max="11309" width="4.85546875" customWidth="1"/>
    <col min="11310" max="11310" width="5.42578125" customWidth="1"/>
    <col min="11311" max="11312" width="4.42578125" customWidth="1"/>
    <col min="11521" max="11521" width="30.85546875" customWidth="1"/>
    <col min="11522" max="11522" width="3.85546875" customWidth="1"/>
    <col min="11523" max="11523" width="1" customWidth="1"/>
    <col min="11524" max="11525" width="3.85546875" customWidth="1"/>
    <col min="11526" max="11526" width="0.85546875" customWidth="1"/>
    <col min="11527" max="11527" width="4.42578125" customWidth="1"/>
    <col min="11528" max="11528" width="3.85546875" customWidth="1"/>
    <col min="11529" max="11529" width="1" customWidth="1"/>
    <col min="11530" max="11530" width="4.7109375" customWidth="1"/>
    <col min="11531" max="11531" width="3.85546875" customWidth="1"/>
    <col min="11532" max="11532" width="0.85546875" customWidth="1"/>
    <col min="11533" max="11533" width="4" customWidth="1"/>
    <col min="11534" max="11534" width="3.85546875" customWidth="1"/>
    <col min="11535" max="11535" width="1" customWidth="1"/>
    <col min="11536" max="11537" width="3.85546875" customWidth="1"/>
    <col min="11538" max="11538" width="0.85546875" customWidth="1"/>
    <col min="11539" max="11539" width="4.7109375" customWidth="1"/>
    <col min="11540" max="11540" width="3.85546875" customWidth="1"/>
    <col min="11541" max="11541" width="1" customWidth="1"/>
    <col min="11542" max="11543" width="3.85546875" customWidth="1"/>
    <col min="11544" max="11544" width="0.85546875" customWidth="1"/>
    <col min="11545" max="11545" width="4.140625" customWidth="1"/>
    <col min="11546" max="11546" width="3.85546875" customWidth="1"/>
    <col min="11547" max="11547" width="1" customWidth="1"/>
    <col min="11548" max="11549" width="3.85546875" customWidth="1"/>
    <col min="11550" max="11550" width="4.85546875" customWidth="1"/>
    <col min="11551" max="11551" width="4.7109375" customWidth="1"/>
    <col min="11552" max="11552" width="4.5703125" customWidth="1"/>
    <col min="11553" max="11553" width="0.7109375" customWidth="1"/>
    <col min="11554" max="11554" width="4.140625" customWidth="1"/>
    <col min="11555" max="11555" width="4" customWidth="1"/>
    <col min="11556" max="11556" width="3.28515625" customWidth="1"/>
    <col min="11557" max="11557" width="0.85546875" customWidth="1"/>
    <col min="11558" max="11562" width="3.85546875" customWidth="1"/>
    <col min="11563" max="11564" width="4.28515625" customWidth="1"/>
    <col min="11565" max="11565" width="4.85546875" customWidth="1"/>
    <col min="11566" max="11566" width="5.42578125" customWidth="1"/>
    <col min="11567" max="11568" width="4.42578125" customWidth="1"/>
    <col min="11777" max="11777" width="30.85546875" customWidth="1"/>
    <col min="11778" max="11778" width="3.85546875" customWidth="1"/>
    <col min="11779" max="11779" width="1" customWidth="1"/>
    <col min="11780" max="11781" width="3.85546875" customWidth="1"/>
    <col min="11782" max="11782" width="0.85546875" customWidth="1"/>
    <col min="11783" max="11783" width="4.42578125" customWidth="1"/>
    <col min="11784" max="11784" width="3.85546875" customWidth="1"/>
    <col min="11785" max="11785" width="1" customWidth="1"/>
    <col min="11786" max="11786" width="4.7109375" customWidth="1"/>
    <col min="11787" max="11787" width="3.85546875" customWidth="1"/>
    <col min="11788" max="11788" width="0.85546875" customWidth="1"/>
    <col min="11789" max="11789" width="4" customWidth="1"/>
    <col min="11790" max="11790" width="3.85546875" customWidth="1"/>
    <col min="11791" max="11791" width="1" customWidth="1"/>
    <col min="11792" max="11793" width="3.85546875" customWidth="1"/>
    <col min="11794" max="11794" width="0.85546875" customWidth="1"/>
    <col min="11795" max="11795" width="4.7109375" customWidth="1"/>
    <col min="11796" max="11796" width="3.85546875" customWidth="1"/>
    <col min="11797" max="11797" width="1" customWidth="1"/>
    <col min="11798" max="11799" width="3.85546875" customWidth="1"/>
    <col min="11800" max="11800" width="0.85546875" customWidth="1"/>
    <col min="11801" max="11801" width="4.140625" customWidth="1"/>
    <col min="11802" max="11802" width="3.85546875" customWidth="1"/>
    <col min="11803" max="11803" width="1" customWidth="1"/>
    <col min="11804" max="11805" width="3.85546875" customWidth="1"/>
    <col min="11806" max="11806" width="4.85546875" customWidth="1"/>
    <col min="11807" max="11807" width="4.7109375" customWidth="1"/>
    <col min="11808" max="11808" width="4.5703125" customWidth="1"/>
    <col min="11809" max="11809" width="0.7109375" customWidth="1"/>
    <col min="11810" max="11810" width="4.140625" customWidth="1"/>
    <col min="11811" max="11811" width="4" customWidth="1"/>
    <col min="11812" max="11812" width="3.28515625" customWidth="1"/>
    <col min="11813" max="11813" width="0.85546875" customWidth="1"/>
    <col min="11814" max="11818" width="3.85546875" customWidth="1"/>
    <col min="11819" max="11820" width="4.28515625" customWidth="1"/>
    <col min="11821" max="11821" width="4.85546875" customWidth="1"/>
    <col min="11822" max="11822" width="5.42578125" customWidth="1"/>
    <col min="11823" max="11824" width="4.42578125" customWidth="1"/>
    <col min="12033" max="12033" width="30.85546875" customWidth="1"/>
    <col min="12034" max="12034" width="3.85546875" customWidth="1"/>
    <col min="12035" max="12035" width="1" customWidth="1"/>
    <col min="12036" max="12037" width="3.85546875" customWidth="1"/>
    <col min="12038" max="12038" width="0.85546875" customWidth="1"/>
    <col min="12039" max="12039" width="4.42578125" customWidth="1"/>
    <col min="12040" max="12040" width="3.85546875" customWidth="1"/>
    <col min="12041" max="12041" width="1" customWidth="1"/>
    <col min="12042" max="12042" width="4.7109375" customWidth="1"/>
    <col min="12043" max="12043" width="3.85546875" customWidth="1"/>
    <col min="12044" max="12044" width="0.85546875" customWidth="1"/>
    <col min="12045" max="12045" width="4" customWidth="1"/>
    <col min="12046" max="12046" width="3.85546875" customWidth="1"/>
    <col min="12047" max="12047" width="1" customWidth="1"/>
    <col min="12048" max="12049" width="3.85546875" customWidth="1"/>
    <col min="12050" max="12050" width="0.85546875" customWidth="1"/>
    <col min="12051" max="12051" width="4.7109375" customWidth="1"/>
    <col min="12052" max="12052" width="3.85546875" customWidth="1"/>
    <col min="12053" max="12053" width="1" customWidth="1"/>
    <col min="12054" max="12055" width="3.85546875" customWidth="1"/>
    <col min="12056" max="12056" width="0.85546875" customWidth="1"/>
    <col min="12057" max="12057" width="4.140625" customWidth="1"/>
    <col min="12058" max="12058" width="3.85546875" customWidth="1"/>
    <col min="12059" max="12059" width="1" customWidth="1"/>
    <col min="12060" max="12061" width="3.85546875" customWidth="1"/>
    <col min="12062" max="12062" width="4.85546875" customWidth="1"/>
    <col min="12063" max="12063" width="4.7109375" customWidth="1"/>
    <col min="12064" max="12064" width="4.5703125" customWidth="1"/>
    <col min="12065" max="12065" width="0.7109375" customWidth="1"/>
    <col min="12066" max="12066" width="4.140625" customWidth="1"/>
    <col min="12067" max="12067" width="4" customWidth="1"/>
    <col min="12068" max="12068" width="3.28515625" customWidth="1"/>
    <col min="12069" max="12069" width="0.85546875" customWidth="1"/>
    <col min="12070" max="12074" width="3.85546875" customWidth="1"/>
    <col min="12075" max="12076" width="4.28515625" customWidth="1"/>
    <col min="12077" max="12077" width="4.85546875" customWidth="1"/>
    <col min="12078" max="12078" width="5.42578125" customWidth="1"/>
    <col min="12079" max="12080" width="4.42578125" customWidth="1"/>
    <col min="12289" max="12289" width="30.85546875" customWidth="1"/>
    <col min="12290" max="12290" width="3.85546875" customWidth="1"/>
    <col min="12291" max="12291" width="1" customWidth="1"/>
    <col min="12292" max="12293" width="3.85546875" customWidth="1"/>
    <col min="12294" max="12294" width="0.85546875" customWidth="1"/>
    <col min="12295" max="12295" width="4.42578125" customWidth="1"/>
    <col min="12296" max="12296" width="3.85546875" customWidth="1"/>
    <col min="12297" max="12297" width="1" customWidth="1"/>
    <col min="12298" max="12298" width="4.7109375" customWidth="1"/>
    <col min="12299" max="12299" width="3.85546875" customWidth="1"/>
    <col min="12300" max="12300" width="0.85546875" customWidth="1"/>
    <col min="12301" max="12301" width="4" customWidth="1"/>
    <col min="12302" max="12302" width="3.85546875" customWidth="1"/>
    <col min="12303" max="12303" width="1" customWidth="1"/>
    <col min="12304" max="12305" width="3.85546875" customWidth="1"/>
    <col min="12306" max="12306" width="0.85546875" customWidth="1"/>
    <col min="12307" max="12307" width="4.7109375" customWidth="1"/>
    <col min="12308" max="12308" width="3.85546875" customWidth="1"/>
    <col min="12309" max="12309" width="1" customWidth="1"/>
    <col min="12310" max="12311" width="3.85546875" customWidth="1"/>
    <col min="12312" max="12312" width="0.85546875" customWidth="1"/>
    <col min="12313" max="12313" width="4.140625" customWidth="1"/>
    <col min="12314" max="12314" width="3.85546875" customWidth="1"/>
    <col min="12315" max="12315" width="1" customWidth="1"/>
    <col min="12316" max="12317" width="3.85546875" customWidth="1"/>
    <col min="12318" max="12318" width="4.85546875" customWidth="1"/>
    <col min="12319" max="12319" width="4.7109375" customWidth="1"/>
    <col min="12320" max="12320" width="4.5703125" customWidth="1"/>
    <col min="12321" max="12321" width="0.7109375" customWidth="1"/>
    <col min="12322" max="12322" width="4.140625" customWidth="1"/>
    <col min="12323" max="12323" width="4" customWidth="1"/>
    <col min="12324" max="12324" width="3.28515625" customWidth="1"/>
    <col min="12325" max="12325" width="0.85546875" customWidth="1"/>
    <col min="12326" max="12330" width="3.85546875" customWidth="1"/>
    <col min="12331" max="12332" width="4.28515625" customWidth="1"/>
    <col min="12333" max="12333" width="4.85546875" customWidth="1"/>
    <col min="12334" max="12334" width="5.42578125" customWidth="1"/>
    <col min="12335" max="12336" width="4.42578125" customWidth="1"/>
    <col min="12545" max="12545" width="30.85546875" customWidth="1"/>
    <col min="12546" max="12546" width="3.85546875" customWidth="1"/>
    <col min="12547" max="12547" width="1" customWidth="1"/>
    <col min="12548" max="12549" width="3.85546875" customWidth="1"/>
    <col min="12550" max="12550" width="0.85546875" customWidth="1"/>
    <col min="12551" max="12551" width="4.42578125" customWidth="1"/>
    <col min="12552" max="12552" width="3.85546875" customWidth="1"/>
    <col min="12553" max="12553" width="1" customWidth="1"/>
    <col min="12554" max="12554" width="4.7109375" customWidth="1"/>
    <col min="12555" max="12555" width="3.85546875" customWidth="1"/>
    <col min="12556" max="12556" width="0.85546875" customWidth="1"/>
    <col min="12557" max="12557" width="4" customWidth="1"/>
    <col min="12558" max="12558" width="3.85546875" customWidth="1"/>
    <col min="12559" max="12559" width="1" customWidth="1"/>
    <col min="12560" max="12561" width="3.85546875" customWidth="1"/>
    <col min="12562" max="12562" width="0.85546875" customWidth="1"/>
    <col min="12563" max="12563" width="4.7109375" customWidth="1"/>
    <col min="12564" max="12564" width="3.85546875" customWidth="1"/>
    <col min="12565" max="12565" width="1" customWidth="1"/>
    <col min="12566" max="12567" width="3.85546875" customWidth="1"/>
    <col min="12568" max="12568" width="0.85546875" customWidth="1"/>
    <col min="12569" max="12569" width="4.140625" customWidth="1"/>
    <col min="12570" max="12570" width="3.85546875" customWidth="1"/>
    <col min="12571" max="12571" width="1" customWidth="1"/>
    <col min="12572" max="12573" width="3.85546875" customWidth="1"/>
    <col min="12574" max="12574" width="4.85546875" customWidth="1"/>
    <col min="12575" max="12575" width="4.7109375" customWidth="1"/>
    <col min="12576" max="12576" width="4.5703125" customWidth="1"/>
    <col min="12577" max="12577" width="0.7109375" customWidth="1"/>
    <col min="12578" max="12578" width="4.140625" customWidth="1"/>
    <col min="12579" max="12579" width="4" customWidth="1"/>
    <col min="12580" max="12580" width="3.28515625" customWidth="1"/>
    <col min="12581" max="12581" width="0.85546875" customWidth="1"/>
    <col min="12582" max="12586" width="3.85546875" customWidth="1"/>
    <col min="12587" max="12588" width="4.28515625" customWidth="1"/>
    <col min="12589" max="12589" width="4.85546875" customWidth="1"/>
    <col min="12590" max="12590" width="5.42578125" customWidth="1"/>
    <col min="12591" max="12592" width="4.42578125" customWidth="1"/>
    <col min="12801" max="12801" width="30.85546875" customWidth="1"/>
    <col min="12802" max="12802" width="3.85546875" customWidth="1"/>
    <col min="12803" max="12803" width="1" customWidth="1"/>
    <col min="12804" max="12805" width="3.85546875" customWidth="1"/>
    <col min="12806" max="12806" width="0.85546875" customWidth="1"/>
    <col min="12807" max="12807" width="4.42578125" customWidth="1"/>
    <col min="12808" max="12808" width="3.85546875" customWidth="1"/>
    <col min="12809" max="12809" width="1" customWidth="1"/>
    <col min="12810" max="12810" width="4.7109375" customWidth="1"/>
    <col min="12811" max="12811" width="3.85546875" customWidth="1"/>
    <col min="12812" max="12812" width="0.85546875" customWidth="1"/>
    <col min="12813" max="12813" width="4" customWidth="1"/>
    <col min="12814" max="12814" width="3.85546875" customWidth="1"/>
    <col min="12815" max="12815" width="1" customWidth="1"/>
    <col min="12816" max="12817" width="3.85546875" customWidth="1"/>
    <col min="12818" max="12818" width="0.85546875" customWidth="1"/>
    <col min="12819" max="12819" width="4.7109375" customWidth="1"/>
    <col min="12820" max="12820" width="3.85546875" customWidth="1"/>
    <col min="12821" max="12821" width="1" customWidth="1"/>
    <col min="12822" max="12823" width="3.85546875" customWidth="1"/>
    <col min="12824" max="12824" width="0.85546875" customWidth="1"/>
    <col min="12825" max="12825" width="4.140625" customWidth="1"/>
    <col min="12826" max="12826" width="3.85546875" customWidth="1"/>
    <col min="12827" max="12827" width="1" customWidth="1"/>
    <col min="12828" max="12829" width="3.85546875" customWidth="1"/>
    <col min="12830" max="12830" width="4.85546875" customWidth="1"/>
    <col min="12831" max="12831" width="4.7109375" customWidth="1"/>
    <col min="12832" max="12832" width="4.5703125" customWidth="1"/>
    <col min="12833" max="12833" width="0.7109375" customWidth="1"/>
    <col min="12834" max="12834" width="4.140625" customWidth="1"/>
    <col min="12835" max="12835" width="4" customWidth="1"/>
    <col min="12836" max="12836" width="3.28515625" customWidth="1"/>
    <col min="12837" max="12837" width="0.85546875" customWidth="1"/>
    <col min="12838" max="12842" width="3.85546875" customWidth="1"/>
    <col min="12843" max="12844" width="4.28515625" customWidth="1"/>
    <col min="12845" max="12845" width="4.85546875" customWidth="1"/>
    <col min="12846" max="12846" width="5.42578125" customWidth="1"/>
    <col min="12847" max="12848" width="4.42578125" customWidth="1"/>
    <col min="13057" max="13057" width="30.85546875" customWidth="1"/>
    <col min="13058" max="13058" width="3.85546875" customWidth="1"/>
    <col min="13059" max="13059" width="1" customWidth="1"/>
    <col min="13060" max="13061" width="3.85546875" customWidth="1"/>
    <col min="13062" max="13062" width="0.85546875" customWidth="1"/>
    <col min="13063" max="13063" width="4.42578125" customWidth="1"/>
    <col min="13064" max="13064" width="3.85546875" customWidth="1"/>
    <col min="13065" max="13065" width="1" customWidth="1"/>
    <col min="13066" max="13066" width="4.7109375" customWidth="1"/>
    <col min="13067" max="13067" width="3.85546875" customWidth="1"/>
    <col min="13068" max="13068" width="0.85546875" customWidth="1"/>
    <col min="13069" max="13069" width="4" customWidth="1"/>
    <col min="13070" max="13070" width="3.85546875" customWidth="1"/>
    <col min="13071" max="13071" width="1" customWidth="1"/>
    <col min="13072" max="13073" width="3.85546875" customWidth="1"/>
    <col min="13074" max="13074" width="0.85546875" customWidth="1"/>
    <col min="13075" max="13075" width="4.7109375" customWidth="1"/>
    <col min="13076" max="13076" width="3.85546875" customWidth="1"/>
    <col min="13077" max="13077" width="1" customWidth="1"/>
    <col min="13078" max="13079" width="3.85546875" customWidth="1"/>
    <col min="13080" max="13080" width="0.85546875" customWidth="1"/>
    <col min="13081" max="13081" width="4.140625" customWidth="1"/>
    <col min="13082" max="13082" width="3.85546875" customWidth="1"/>
    <col min="13083" max="13083" width="1" customWidth="1"/>
    <col min="13084" max="13085" width="3.85546875" customWidth="1"/>
    <col min="13086" max="13086" width="4.85546875" customWidth="1"/>
    <col min="13087" max="13087" width="4.7109375" customWidth="1"/>
    <col min="13088" max="13088" width="4.5703125" customWidth="1"/>
    <col min="13089" max="13089" width="0.7109375" customWidth="1"/>
    <col min="13090" max="13090" width="4.140625" customWidth="1"/>
    <col min="13091" max="13091" width="4" customWidth="1"/>
    <col min="13092" max="13092" width="3.28515625" customWidth="1"/>
    <col min="13093" max="13093" width="0.85546875" customWidth="1"/>
    <col min="13094" max="13098" width="3.85546875" customWidth="1"/>
    <col min="13099" max="13100" width="4.28515625" customWidth="1"/>
    <col min="13101" max="13101" width="4.85546875" customWidth="1"/>
    <col min="13102" max="13102" width="5.42578125" customWidth="1"/>
    <col min="13103" max="13104" width="4.42578125" customWidth="1"/>
    <col min="13313" max="13313" width="30.85546875" customWidth="1"/>
    <col min="13314" max="13314" width="3.85546875" customWidth="1"/>
    <col min="13315" max="13315" width="1" customWidth="1"/>
    <col min="13316" max="13317" width="3.85546875" customWidth="1"/>
    <col min="13318" max="13318" width="0.85546875" customWidth="1"/>
    <col min="13319" max="13319" width="4.42578125" customWidth="1"/>
    <col min="13320" max="13320" width="3.85546875" customWidth="1"/>
    <col min="13321" max="13321" width="1" customWidth="1"/>
    <col min="13322" max="13322" width="4.7109375" customWidth="1"/>
    <col min="13323" max="13323" width="3.85546875" customWidth="1"/>
    <col min="13324" max="13324" width="0.85546875" customWidth="1"/>
    <col min="13325" max="13325" width="4" customWidth="1"/>
    <col min="13326" max="13326" width="3.85546875" customWidth="1"/>
    <col min="13327" max="13327" width="1" customWidth="1"/>
    <col min="13328" max="13329" width="3.85546875" customWidth="1"/>
    <col min="13330" max="13330" width="0.85546875" customWidth="1"/>
    <col min="13331" max="13331" width="4.7109375" customWidth="1"/>
    <col min="13332" max="13332" width="3.85546875" customWidth="1"/>
    <col min="13333" max="13333" width="1" customWidth="1"/>
    <col min="13334" max="13335" width="3.85546875" customWidth="1"/>
    <col min="13336" max="13336" width="0.85546875" customWidth="1"/>
    <col min="13337" max="13337" width="4.140625" customWidth="1"/>
    <col min="13338" max="13338" width="3.85546875" customWidth="1"/>
    <col min="13339" max="13339" width="1" customWidth="1"/>
    <col min="13340" max="13341" width="3.85546875" customWidth="1"/>
    <col min="13342" max="13342" width="4.85546875" customWidth="1"/>
    <col min="13343" max="13343" width="4.7109375" customWidth="1"/>
    <col min="13344" max="13344" width="4.5703125" customWidth="1"/>
    <col min="13345" max="13345" width="0.7109375" customWidth="1"/>
    <col min="13346" max="13346" width="4.140625" customWidth="1"/>
    <col min="13347" max="13347" width="4" customWidth="1"/>
    <col min="13348" max="13348" width="3.28515625" customWidth="1"/>
    <col min="13349" max="13349" width="0.85546875" customWidth="1"/>
    <col min="13350" max="13354" width="3.85546875" customWidth="1"/>
    <col min="13355" max="13356" width="4.28515625" customWidth="1"/>
    <col min="13357" max="13357" width="4.85546875" customWidth="1"/>
    <col min="13358" max="13358" width="5.42578125" customWidth="1"/>
    <col min="13359" max="13360" width="4.42578125" customWidth="1"/>
    <col min="13569" max="13569" width="30.85546875" customWidth="1"/>
    <col min="13570" max="13570" width="3.85546875" customWidth="1"/>
    <col min="13571" max="13571" width="1" customWidth="1"/>
    <col min="13572" max="13573" width="3.85546875" customWidth="1"/>
    <col min="13574" max="13574" width="0.85546875" customWidth="1"/>
    <col min="13575" max="13575" width="4.42578125" customWidth="1"/>
    <col min="13576" max="13576" width="3.85546875" customWidth="1"/>
    <col min="13577" max="13577" width="1" customWidth="1"/>
    <col min="13578" max="13578" width="4.7109375" customWidth="1"/>
    <col min="13579" max="13579" width="3.85546875" customWidth="1"/>
    <col min="13580" max="13580" width="0.85546875" customWidth="1"/>
    <col min="13581" max="13581" width="4" customWidth="1"/>
    <col min="13582" max="13582" width="3.85546875" customWidth="1"/>
    <col min="13583" max="13583" width="1" customWidth="1"/>
    <col min="13584" max="13585" width="3.85546875" customWidth="1"/>
    <col min="13586" max="13586" width="0.85546875" customWidth="1"/>
    <col min="13587" max="13587" width="4.7109375" customWidth="1"/>
    <col min="13588" max="13588" width="3.85546875" customWidth="1"/>
    <col min="13589" max="13589" width="1" customWidth="1"/>
    <col min="13590" max="13591" width="3.85546875" customWidth="1"/>
    <col min="13592" max="13592" width="0.85546875" customWidth="1"/>
    <col min="13593" max="13593" width="4.140625" customWidth="1"/>
    <col min="13594" max="13594" width="3.85546875" customWidth="1"/>
    <col min="13595" max="13595" width="1" customWidth="1"/>
    <col min="13596" max="13597" width="3.85546875" customWidth="1"/>
    <col min="13598" max="13598" width="4.85546875" customWidth="1"/>
    <col min="13599" max="13599" width="4.7109375" customWidth="1"/>
    <col min="13600" max="13600" width="4.5703125" customWidth="1"/>
    <col min="13601" max="13601" width="0.7109375" customWidth="1"/>
    <col min="13602" max="13602" width="4.140625" customWidth="1"/>
    <col min="13603" max="13603" width="4" customWidth="1"/>
    <col min="13604" max="13604" width="3.28515625" customWidth="1"/>
    <col min="13605" max="13605" width="0.85546875" customWidth="1"/>
    <col min="13606" max="13610" width="3.85546875" customWidth="1"/>
    <col min="13611" max="13612" width="4.28515625" customWidth="1"/>
    <col min="13613" max="13613" width="4.85546875" customWidth="1"/>
    <col min="13614" max="13614" width="5.42578125" customWidth="1"/>
    <col min="13615" max="13616" width="4.42578125" customWidth="1"/>
    <col min="13825" max="13825" width="30.85546875" customWidth="1"/>
    <col min="13826" max="13826" width="3.85546875" customWidth="1"/>
    <col min="13827" max="13827" width="1" customWidth="1"/>
    <col min="13828" max="13829" width="3.85546875" customWidth="1"/>
    <col min="13830" max="13830" width="0.85546875" customWidth="1"/>
    <col min="13831" max="13831" width="4.42578125" customWidth="1"/>
    <col min="13832" max="13832" width="3.85546875" customWidth="1"/>
    <col min="13833" max="13833" width="1" customWidth="1"/>
    <col min="13834" max="13834" width="4.7109375" customWidth="1"/>
    <col min="13835" max="13835" width="3.85546875" customWidth="1"/>
    <col min="13836" max="13836" width="0.85546875" customWidth="1"/>
    <col min="13837" max="13837" width="4" customWidth="1"/>
    <col min="13838" max="13838" width="3.85546875" customWidth="1"/>
    <col min="13839" max="13839" width="1" customWidth="1"/>
    <col min="13840" max="13841" width="3.85546875" customWidth="1"/>
    <col min="13842" max="13842" width="0.85546875" customWidth="1"/>
    <col min="13843" max="13843" width="4.7109375" customWidth="1"/>
    <col min="13844" max="13844" width="3.85546875" customWidth="1"/>
    <col min="13845" max="13845" width="1" customWidth="1"/>
    <col min="13846" max="13847" width="3.85546875" customWidth="1"/>
    <col min="13848" max="13848" width="0.85546875" customWidth="1"/>
    <col min="13849" max="13849" width="4.140625" customWidth="1"/>
    <col min="13850" max="13850" width="3.85546875" customWidth="1"/>
    <col min="13851" max="13851" width="1" customWidth="1"/>
    <col min="13852" max="13853" width="3.85546875" customWidth="1"/>
    <col min="13854" max="13854" width="4.85546875" customWidth="1"/>
    <col min="13855" max="13855" width="4.7109375" customWidth="1"/>
    <col min="13856" max="13856" width="4.5703125" customWidth="1"/>
    <col min="13857" max="13857" width="0.7109375" customWidth="1"/>
    <col min="13858" max="13858" width="4.140625" customWidth="1"/>
    <col min="13859" max="13859" width="4" customWidth="1"/>
    <col min="13860" max="13860" width="3.28515625" customWidth="1"/>
    <col min="13861" max="13861" width="0.85546875" customWidth="1"/>
    <col min="13862" max="13866" width="3.85546875" customWidth="1"/>
    <col min="13867" max="13868" width="4.28515625" customWidth="1"/>
    <col min="13869" max="13869" width="4.85546875" customWidth="1"/>
    <col min="13870" max="13870" width="5.42578125" customWidth="1"/>
    <col min="13871" max="13872" width="4.42578125" customWidth="1"/>
    <col min="14081" max="14081" width="30.85546875" customWidth="1"/>
    <col min="14082" max="14082" width="3.85546875" customWidth="1"/>
    <col min="14083" max="14083" width="1" customWidth="1"/>
    <col min="14084" max="14085" width="3.85546875" customWidth="1"/>
    <col min="14086" max="14086" width="0.85546875" customWidth="1"/>
    <col min="14087" max="14087" width="4.42578125" customWidth="1"/>
    <col min="14088" max="14088" width="3.85546875" customWidth="1"/>
    <col min="14089" max="14089" width="1" customWidth="1"/>
    <col min="14090" max="14090" width="4.7109375" customWidth="1"/>
    <col min="14091" max="14091" width="3.85546875" customWidth="1"/>
    <col min="14092" max="14092" width="0.85546875" customWidth="1"/>
    <col min="14093" max="14093" width="4" customWidth="1"/>
    <col min="14094" max="14094" width="3.85546875" customWidth="1"/>
    <col min="14095" max="14095" width="1" customWidth="1"/>
    <col min="14096" max="14097" width="3.85546875" customWidth="1"/>
    <col min="14098" max="14098" width="0.85546875" customWidth="1"/>
    <col min="14099" max="14099" width="4.7109375" customWidth="1"/>
    <col min="14100" max="14100" width="3.85546875" customWidth="1"/>
    <col min="14101" max="14101" width="1" customWidth="1"/>
    <col min="14102" max="14103" width="3.85546875" customWidth="1"/>
    <col min="14104" max="14104" width="0.85546875" customWidth="1"/>
    <col min="14105" max="14105" width="4.140625" customWidth="1"/>
    <col min="14106" max="14106" width="3.85546875" customWidth="1"/>
    <col min="14107" max="14107" width="1" customWidth="1"/>
    <col min="14108" max="14109" width="3.85546875" customWidth="1"/>
    <col min="14110" max="14110" width="4.85546875" customWidth="1"/>
    <col min="14111" max="14111" width="4.7109375" customWidth="1"/>
    <col min="14112" max="14112" width="4.5703125" customWidth="1"/>
    <col min="14113" max="14113" width="0.7109375" customWidth="1"/>
    <col min="14114" max="14114" width="4.140625" customWidth="1"/>
    <col min="14115" max="14115" width="4" customWidth="1"/>
    <col min="14116" max="14116" width="3.28515625" customWidth="1"/>
    <col min="14117" max="14117" width="0.85546875" customWidth="1"/>
    <col min="14118" max="14122" width="3.85546875" customWidth="1"/>
    <col min="14123" max="14124" width="4.28515625" customWidth="1"/>
    <col min="14125" max="14125" width="4.85546875" customWidth="1"/>
    <col min="14126" max="14126" width="5.42578125" customWidth="1"/>
    <col min="14127" max="14128" width="4.42578125" customWidth="1"/>
    <col min="14337" max="14337" width="30.85546875" customWidth="1"/>
    <col min="14338" max="14338" width="3.85546875" customWidth="1"/>
    <col min="14339" max="14339" width="1" customWidth="1"/>
    <col min="14340" max="14341" width="3.85546875" customWidth="1"/>
    <col min="14342" max="14342" width="0.85546875" customWidth="1"/>
    <col min="14343" max="14343" width="4.42578125" customWidth="1"/>
    <col min="14344" max="14344" width="3.85546875" customWidth="1"/>
    <col min="14345" max="14345" width="1" customWidth="1"/>
    <col min="14346" max="14346" width="4.7109375" customWidth="1"/>
    <col min="14347" max="14347" width="3.85546875" customWidth="1"/>
    <col min="14348" max="14348" width="0.85546875" customWidth="1"/>
    <col min="14349" max="14349" width="4" customWidth="1"/>
    <col min="14350" max="14350" width="3.85546875" customWidth="1"/>
    <col min="14351" max="14351" width="1" customWidth="1"/>
    <col min="14352" max="14353" width="3.85546875" customWidth="1"/>
    <col min="14354" max="14354" width="0.85546875" customWidth="1"/>
    <col min="14355" max="14355" width="4.7109375" customWidth="1"/>
    <col min="14356" max="14356" width="3.85546875" customWidth="1"/>
    <col min="14357" max="14357" width="1" customWidth="1"/>
    <col min="14358" max="14359" width="3.85546875" customWidth="1"/>
    <col min="14360" max="14360" width="0.85546875" customWidth="1"/>
    <col min="14361" max="14361" width="4.140625" customWidth="1"/>
    <col min="14362" max="14362" width="3.85546875" customWidth="1"/>
    <col min="14363" max="14363" width="1" customWidth="1"/>
    <col min="14364" max="14365" width="3.85546875" customWidth="1"/>
    <col min="14366" max="14366" width="4.85546875" customWidth="1"/>
    <col min="14367" max="14367" width="4.7109375" customWidth="1"/>
    <col min="14368" max="14368" width="4.5703125" customWidth="1"/>
    <col min="14369" max="14369" width="0.7109375" customWidth="1"/>
    <col min="14370" max="14370" width="4.140625" customWidth="1"/>
    <col min="14371" max="14371" width="4" customWidth="1"/>
    <col min="14372" max="14372" width="3.28515625" customWidth="1"/>
    <col min="14373" max="14373" width="0.85546875" customWidth="1"/>
    <col min="14374" max="14378" width="3.85546875" customWidth="1"/>
    <col min="14379" max="14380" width="4.28515625" customWidth="1"/>
    <col min="14381" max="14381" width="4.85546875" customWidth="1"/>
    <col min="14382" max="14382" width="5.42578125" customWidth="1"/>
    <col min="14383" max="14384" width="4.42578125" customWidth="1"/>
    <col min="14593" max="14593" width="30.85546875" customWidth="1"/>
    <col min="14594" max="14594" width="3.85546875" customWidth="1"/>
    <col min="14595" max="14595" width="1" customWidth="1"/>
    <col min="14596" max="14597" width="3.85546875" customWidth="1"/>
    <col min="14598" max="14598" width="0.85546875" customWidth="1"/>
    <col min="14599" max="14599" width="4.42578125" customWidth="1"/>
    <col min="14600" max="14600" width="3.85546875" customWidth="1"/>
    <col min="14601" max="14601" width="1" customWidth="1"/>
    <col min="14602" max="14602" width="4.7109375" customWidth="1"/>
    <col min="14603" max="14603" width="3.85546875" customWidth="1"/>
    <col min="14604" max="14604" width="0.85546875" customWidth="1"/>
    <col min="14605" max="14605" width="4" customWidth="1"/>
    <col min="14606" max="14606" width="3.85546875" customWidth="1"/>
    <col min="14607" max="14607" width="1" customWidth="1"/>
    <col min="14608" max="14609" width="3.85546875" customWidth="1"/>
    <col min="14610" max="14610" width="0.85546875" customWidth="1"/>
    <col min="14611" max="14611" width="4.7109375" customWidth="1"/>
    <col min="14612" max="14612" width="3.85546875" customWidth="1"/>
    <col min="14613" max="14613" width="1" customWidth="1"/>
    <col min="14614" max="14615" width="3.85546875" customWidth="1"/>
    <col min="14616" max="14616" width="0.85546875" customWidth="1"/>
    <col min="14617" max="14617" width="4.140625" customWidth="1"/>
    <col min="14618" max="14618" width="3.85546875" customWidth="1"/>
    <col min="14619" max="14619" width="1" customWidth="1"/>
    <col min="14620" max="14621" width="3.85546875" customWidth="1"/>
    <col min="14622" max="14622" width="4.85546875" customWidth="1"/>
    <col min="14623" max="14623" width="4.7109375" customWidth="1"/>
    <col min="14624" max="14624" width="4.5703125" customWidth="1"/>
    <col min="14625" max="14625" width="0.7109375" customWidth="1"/>
    <col min="14626" max="14626" width="4.140625" customWidth="1"/>
    <col min="14627" max="14627" width="4" customWidth="1"/>
    <col min="14628" max="14628" width="3.28515625" customWidth="1"/>
    <col min="14629" max="14629" width="0.85546875" customWidth="1"/>
    <col min="14630" max="14634" width="3.85546875" customWidth="1"/>
    <col min="14635" max="14636" width="4.28515625" customWidth="1"/>
    <col min="14637" max="14637" width="4.85546875" customWidth="1"/>
    <col min="14638" max="14638" width="5.42578125" customWidth="1"/>
    <col min="14639" max="14640" width="4.42578125" customWidth="1"/>
    <col min="14849" max="14849" width="30.85546875" customWidth="1"/>
    <col min="14850" max="14850" width="3.85546875" customWidth="1"/>
    <col min="14851" max="14851" width="1" customWidth="1"/>
    <col min="14852" max="14853" width="3.85546875" customWidth="1"/>
    <col min="14854" max="14854" width="0.85546875" customWidth="1"/>
    <col min="14855" max="14855" width="4.42578125" customWidth="1"/>
    <col min="14856" max="14856" width="3.85546875" customWidth="1"/>
    <col min="14857" max="14857" width="1" customWidth="1"/>
    <col min="14858" max="14858" width="4.7109375" customWidth="1"/>
    <col min="14859" max="14859" width="3.85546875" customWidth="1"/>
    <col min="14860" max="14860" width="0.85546875" customWidth="1"/>
    <col min="14861" max="14861" width="4" customWidth="1"/>
    <col min="14862" max="14862" width="3.85546875" customWidth="1"/>
    <col min="14863" max="14863" width="1" customWidth="1"/>
    <col min="14864" max="14865" width="3.85546875" customWidth="1"/>
    <col min="14866" max="14866" width="0.85546875" customWidth="1"/>
    <col min="14867" max="14867" width="4.7109375" customWidth="1"/>
    <col min="14868" max="14868" width="3.85546875" customWidth="1"/>
    <col min="14869" max="14869" width="1" customWidth="1"/>
    <col min="14870" max="14871" width="3.85546875" customWidth="1"/>
    <col min="14872" max="14872" width="0.85546875" customWidth="1"/>
    <col min="14873" max="14873" width="4.140625" customWidth="1"/>
    <col min="14874" max="14874" width="3.85546875" customWidth="1"/>
    <col min="14875" max="14875" width="1" customWidth="1"/>
    <col min="14876" max="14877" width="3.85546875" customWidth="1"/>
    <col min="14878" max="14878" width="4.85546875" customWidth="1"/>
    <col min="14879" max="14879" width="4.7109375" customWidth="1"/>
    <col min="14880" max="14880" width="4.5703125" customWidth="1"/>
    <col min="14881" max="14881" width="0.7109375" customWidth="1"/>
    <col min="14882" max="14882" width="4.140625" customWidth="1"/>
    <col min="14883" max="14883" width="4" customWidth="1"/>
    <col min="14884" max="14884" width="3.28515625" customWidth="1"/>
    <col min="14885" max="14885" width="0.85546875" customWidth="1"/>
    <col min="14886" max="14890" width="3.85546875" customWidth="1"/>
    <col min="14891" max="14892" width="4.28515625" customWidth="1"/>
    <col min="14893" max="14893" width="4.85546875" customWidth="1"/>
    <col min="14894" max="14894" width="5.42578125" customWidth="1"/>
    <col min="14895" max="14896" width="4.42578125" customWidth="1"/>
    <col min="15105" max="15105" width="30.85546875" customWidth="1"/>
    <col min="15106" max="15106" width="3.85546875" customWidth="1"/>
    <col min="15107" max="15107" width="1" customWidth="1"/>
    <col min="15108" max="15109" width="3.85546875" customWidth="1"/>
    <col min="15110" max="15110" width="0.85546875" customWidth="1"/>
    <col min="15111" max="15111" width="4.42578125" customWidth="1"/>
    <col min="15112" max="15112" width="3.85546875" customWidth="1"/>
    <col min="15113" max="15113" width="1" customWidth="1"/>
    <col min="15114" max="15114" width="4.7109375" customWidth="1"/>
    <col min="15115" max="15115" width="3.85546875" customWidth="1"/>
    <col min="15116" max="15116" width="0.85546875" customWidth="1"/>
    <col min="15117" max="15117" width="4" customWidth="1"/>
    <col min="15118" max="15118" width="3.85546875" customWidth="1"/>
    <col min="15119" max="15119" width="1" customWidth="1"/>
    <col min="15120" max="15121" width="3.85546875" customWidth="1"/>
    <col min="15122" max="15122" width="0.85546875" customWidth="1"/>
    <col min="15123" max="15123" width="4.7109375" customWidth="1"/>
    <col min="15124" max="15124" width="3.85546875" customWidth="1"/>
    <col min="15125" max="15125" width="1" customWidth="1"/>
    <col min="15126" max="15127" width="3.85546875" customWidth="1"/>
    <col min="15128" max="15128" width="0.85546875" customWidth="1"/>
    <col min="15129" max="15129" width="4.140625" customWidth="1"/>
    <col min="15130" max="15130" width="3.85546875" customWidth="1"/>
    <col min="15131" max="15131" width="1" customWidth="1"/>
    <col min="15132" max="15133" width="3.85546875" customWidth="1"/>
    <col min="15134" max="15134" width="4.85546875" customWidth="1"/>
    <col min="15135" max="15135" width="4.7109375" customWidth="1"/>
    <col min="15136" max="15136" width="4.5703125" customWidth="1"/>
    <col min="15137" max="15137" width="0.7109375" customWidth="1"/>
    <col min="15138" max="15138" width="4.140625" customWidth="1"/>
    <col min="15139" max="15139" width="4" customWidth="1"/>
    <col min="15140" max="15140" width="3.28515625" customWidth="1"/>
    <col min="15141" max="15141" width="0.85546875" customWidth="1"/>
    <col min="15142" max="15146" width="3.85546875" customWidth="1"/>
    <col min="15147" max="15148" width="4.28515625" customWidth="1"/>
    <col min="15149" max="15149" width="4.85546875" customWidth="1"/>
    <col min="15150" max="15150" width="5.42578125" customWidth="1"/>
    <col min="15151" max="15152" width="4.42578125" customWidth="1"/>
    <col min="15361" max="15361" width="30.85546875" customWidth="1"/>
    <col min="15362" max="15362" width="3.85546875" customWidth="1"/>
    <col min="15363" max="15363" width="1" customWidth="1"/>
    <col min="15364" max="15365" width="3.85546875" customWidth="1"/>
    <col min="15366" max="15366" width="0.85546875" customWidth="1"/>
    <col min="15367" max="15367" width="4.42578125" customWidth="1"/>
    <col min="15368" max="15368" width="3.85546875" customWidth="1"/>
    <col min="15369" max="15369" width="1" customWidth="1"/>
    <col min="15370" max="15370" width="4.7109375" customWidth="1"/>
    <col min="15371" max="15371" width="3.85546875" customWidth="1"/>
    <col min="15372" max="15372" width="0.85546875" customWidth="1"/>
    <col min="15373" max="15373" width="4" customWidth="1"/>
    <col min="15374" max="15374" width="3.85546875" customWidth="1"/>
    <col min="15375" max="15375" width="1" customWidth="1"/>
    <col min="15376" max="15377" width="3.85546875" customWidth="1"/>
    <col min="15378" max="15378" width="0.85546875" customWidth="1"/>
    <col min="15379" max="15379" width="4.7109375" customWidth="1"/>
    <col min="15380" max="15380" width="3.85546875" customWidth="1"/>
    <col min="15381" max="15381" width="1" customWidth="1"/>
    <col min="15382" max="15383" width="3.85546875" customWidth="1"/>
    <col min="15384" max="15384" width="0.85546875" customWidth="1"/>
    <col min="15385" max="15385" width="4.140625" customWidth="1"/>
    <col min="15386" max="15386" width="3.85546875" customWidth="1"/>
    <col min="15387" max="15387" width="1" customWidth="1"/>
    <col min="15388" max="15389" width="3.85546875" customWidth="1"/>
    <col min="15390" max="15390" width="4.85546875" customWidth="1"/>
    <col min="15391" max="15391" width="4.7109375" customWidth="1"/>
    <col min="15392" max="15392" width="4.5703125" customWidth="1"/>
    <col min="15393" max="15393" width="0.7109375" customWidth="1"/>
    <col min="15394" max="15394" width="4.140625" customWidth="1"/>
    <col min="15395" max="15395" width="4" customWidth="1"/>
    <col min="15396" max="15396" width="3.28515625" customWidth="1"/>
    <col min="15397" max="15397" width="0.85546875" customWidth="1"/>
    <col min="15398" max="15402" width="3.85546875" customWidth="1"/>
    <col min="15403" max="15404" width="4.28515625" customWidth="1"/>
    <col min="15405" max="15405" width="4.85546875" customWidth="1"/>
    <col min="15406" max="15406" width="5.42578125" customWidth="1"/>
    <col min="15407" max="15408" width="4.42578125" customWidth="1"/>
    <col min="15617" max="15617" width="30.85546875" customWidth="1"/>
    <col min="15618" max="15618" width="3.85546875" customWidth="1"/>
    <col min="15619" max="15619" width="1" customWidth="1"/>
    <col min="15620" max="15621" width="3.85546875" customWidth="1"/>
    <col min="15622" max="15622" width="0.85546875" customWidth="1"/>
    <col min="15623" max="15623" width="4.42578125" customWidth="1"/>
    <col min="15624" max="15624" width="3.85546875" customWidth="1"/>
    <col min="15625" max="15625" width="1" customWidth="1"/>
    <col min="15626" max="15626" width="4.7109375" customWidth="1"/>
    <col min="15627" max="15627" width="3.85546875" customWidth="1"/>
    <col min="15628" max="15628" width="0.85546875" customWidth="1"/>
    <col min="15629" max="15629" width="4" customWidth="1"/>
    <col min="15630" max="15630" width="3.85546875" customWidth="1"/>
    <col min="15631" max="15631" width="1" customWidth="1"/>
    <col min="15632" max="15633" width="3.85546875" customWidth="1"/>
    <col min="15634" max="15634" width="0.85546875" customWidth="1"/>
    <col min="15635" max="15635" width="4.7109375" customWidth="1"/>
    <col min="15636" max="15636" width="3.85546875" customWidth="1"/>
    <col min="15637" max="15637" width="1" customWidth="1"/>
    <col min="15638" max="15639" width="3.85546875" customWidth="1"/>
    <col min="15640" max="15640" width="0.85546875" customWidth="1"/>
    <col min="15641" max="15641" width="4.140625" customWidth="1"/>
    <col min="15642" max="15642" width="3.85546875" customWidth="1"/>
    <col min="15643" max="15643" width="1" customWidth="1"/>
    <col min="15644" max="15645" width="3.85546875" customWidth="1"/>
    <col min="15646" max="15646" width="4.85546875" customWidth="1"/>
    <col min="15647" max="15647" width="4.7109375" customWidth="1"/>
    <col min="15648" max="15648" width="4.5703125" customWidth="1"/>
    <col min="15649" max="15649" width="0.7109375" customWidth="1"/>
    <col min="15650" max="15650" width="4.140625" customWidth="1"/>
    <col min="15651" max="15651" width="4" customWidth="1"/>
    <col min="15652" max="15652" width="3.28515625" customWidth="1"/>
    <col min="15653" max="15653" width="0.85546875" customWidth="1"/>
    <col min="15654" max="15658" width="3.85546875" customWidth="1"/>
    <col min="15659" max="15660" width="4.28515625" customWidth="1"/>
    <col min="15661" max="15661" width="4.85546875" customWidth="1"/>
    <col min="15662" max="15662" width="5.42578125" customWidth="1"/>
    <col min="15663" max="15664" width="4.42578125" customWidth="1"/>
    <col min="15873" max="15873" width="30.85546875" customWidth="1"/>
    <col min="15874" max="15874" width="3.85546875" customWidth="1"/>
    <col min="15875" max="15875" width="1" customWidth="1"/>
    <col min="15876" max="15877" width="3.85546875" customWidth="1"/>
    <col min="15878" max="15878" width="0.85546875" customWidth="1"/>
    <col min="15879" max="15879" width="4.42578125" customWidth="1"/>
    <col min="15880" max="15880" width="3.85546875" customWidth="1"/>
    <col min="15881" max="15881" width="1" customWidth="1"/>
    <col min="15882" max="15882" width="4.7109375" customWidth="1"/>
    <col min="15883" max="15883" width="3.85546875" customWidth="1"/>
    <col min="15884" max="15884" width="0.85546875" customWidth="1"/>
    <col min="15885" max="15885" width="4" customWidth="1"/>
    <col min="15886" max="15886" width="3.85546875" customWidth="1"/>
    <col min="15887" max="15887" width="1" customWidth="1"/>
    <col min="15888" max="15889" width="3.85546875" customWidth="1"/>
    <col min="15890" max="15890" width="0.85546875" customWidth="1"/>
    <col min="15891" max="15891" width="4.7109375" customWidth="1"/>
    <col min="15892" max="15892" width="3.85546875" customWidth="1"/>
    <col min="15893" max="15893" width="1" customWidth="1"/>
    <col min="15894" max="15895" width="3.85546875" customWidth="1"/>
    <col min="15896" max="15896" width="0.85546875" customWidth="1"/>
    <col min="15897" max="15897" width="4.140625" customWidth="1"/>
    <col min="15898" max="15898" width="3.85546875" customWidth="1"/>
    <col min="15899" max="15899" width="1" customWidth="1"/>
    <col min="15900" max="15901" width="3.85546875" customWidth="1"/>
    <col min="15902" max="15902" width="4.85546875" customWidth="1"/>
    <col min="15903" max="15903" width="4.7109375" customWidth="1"/>
    <col min="15904" max="15904" width="4.5703125" customWidth="1"/>
    <col min="15905" max="15905" width="0.7109375" customWidth="1"/>
    <col min="15906" max="15906" width="4.140625" customWidth="1"/>
    <col min="15907" max="15907" width="4" customWidth="1"/>
    <col min="15908" max="15908" width="3.28515625" customWidth="1"/>
    <col min="15909" max="15909" width="0.85546875" customWidth="1"/>
    <col min="15910" max="15914" width="3.85546875" customWidth="1"/>
    <col min="15915" max="15916" width="4.28515625" customWidth="1"/>
    <col min="15917" max="15917" width="4.85546875" customWidth="1"/>
    <col min="15918" max="15918" width="5.42578125" customWidth="1"/>
    <col min="15919" max="15920" width="4.42578125" customWidth="1"/>
    <col min="16129" max="16129" width="30.85546875" customWidth="1"/>
    <col min="16130" max="16130" width="3.85546875" customWidth="1"/>
    <col min="16131" max="16131" width="1" customWidth="1"/>
    <col min="16132" max="16133" width="3.85546875" customWidth="1"/>
    <col min="16134" max="16134" width="0.85546875" customWidth="1"/>
    <col min="16135" max="16135" width="4.42578125" customWidth="1"/>
    <col min="16136" max="16136" width="3.85546875" customWidth="1"/>
    <col min="16137" max="16137" width="1" customWidth="1"/>
    <col min="16138" max="16138" width="4.7109375" customWidth="1"/>
    <col min="16139" max="16139" width="3.85546875" customWidth="1"/>
    <col min="16140" max="16140" width="0.85546875" customWidth="1"/>
    <col min="16141" max="16141" width="4" customWidth="1"/>
    <col min="16142" max="16142" width="3.85546875" customWidth="1"/>
    <col min="16143" max="16143" width="1" customWidth="1"/>
    <col min="16144" max="16145" width="3.85546875" customWidth="1"/>
    <col min="16146" max="16146" width="0.85546875" customWidth="1"/>
    <col min="16147" max="16147" width="4.7109375" customWidth="1"/>
    <col min="16148" max="16148" width="3.85546875" customWidth="1"/>
    <col min="16149" max="16149" width="1" customWidth="1"/>
    <col min="16150" max="16151" width="3.85546875" customWidth="1"/>
    <col min="16152" max="16152" width="0.85546875" customWidth="1"/>
    <col min="16153" max="16153" width="4.140625" customWidth="1"/>
    <col min="16154" max="16154" width="3.85546875" customWidth="1"/>
    <col min="16155" max="16155" width="1" customWidth="1"/>
    <col min="16156" max="16157" width="3.85546875" customWidth="1"/>
    <col min="16158" max="16158" width="4.85546875" customWidth="1"/>
    <col min="16159" max="16159" width="4.7109375" customWidth="1"/>
    <col min="16160" max="16160" width="4.5703125" customWidth="1"/>
    <col min="16161" max="16161" width="0.7109375" customWidth="1"/>
    <col min="16162" max="16162" width="4.140625" customWidth="1"/>
    <col min="16163" max="16163" width="4" customWidth="1"/>
    <col min="16164" max="16164" width="3.28515625" customWidth="1"/>
    <col min="16165" max="16165" width="0.85546875" customWidth="1"/>
    <col min="16166" max="16170" width="3.85546875" customWidth="1"/>
    <col min="16171" max="16172" width="4.28515625" customWidth="1"/>
    <col min="16173" max="16173" width="4.85546875" customWidth="1"/>
    <col min="16174" max="16174" width="5.42578125" customWidth="1"/>
    <col min="16175" max="16176" width="4.42578125" customWidth="1"/>
  </cols>
  <sheetData>
    <row r="1" spans="1:28">
      <c r="A1" s="5" t="s">
        <v>646</v>
      </c>
    </row>
    <row r="2" spans="1:28">
      <c r="A2" s="5" t="s">
        <v>647</v>
      </c>
    </row>
    <row r="3" spans="1:28" ht="15.75" thickBot="1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</row>
    <row r="4" spans="1:28" ht="18" customHeight="1">
      <c r="A4" s="226" t="s">
        <v>102</v>
      </c>
      <c r="B4" s="214" t="s">
        <v>103</v>
      </c>
      <c r="C4" s="214"/>
      <c r="D4" s="215"/>
      <c r="E4" s="228" t="s">
        <v>105</v>
      </c>
      <c r="F4" s="229"/>
      <c r="G4" s="230"/>
      <c r="H4" s="213" t="s">
        <v>107</v>
      </c>
      <c r="I4" s="214"/>
      <c r="J4" s="215"/>
      <c r="K4" s="213" t="s">
        <v>109</v>
      </c>
      <c r="L4" s="214"/>
      <c r="M4" s="215"/>
      <c r="N4" s="213" t="s">
        <v>111</v>
      </c>
      <c r="O4" s="214"/>
      <c r="P4" s="215"/>
      <c r="Q4" s="213" t="s">
        <v>113</v>
      </c>
      <c r="R4" s="214"/>
      <c r="S4" s="215"/>
      <c r="T4" s="213" t="s">
        <v>115</v>
      </c>
      <c r="U4" s="214"/>
      <c r="V4" s="215"/>
      <c r="W4" s="213"/>
      <c r="X4" s="214"/>
      <c r="Y4" s="215"/>
      <c r="Z4" s="216" t="s">
        <v>85</v>
      </c>
      <c r="AA4" s="218" t="s">
        <v>86</v>
      </c>
      <c r="AB4" s="216"/>
    </row>
    <row r="5" spans="1:28" ht="18" customHeight="1" thickBot="1">
      <c r="A5" s="227"/>
      <c r="B5" s="245" t="s">
        <v>104</v>
      </c>
      <c r="C5" s="245"/>
      <c r="D5" s="246"/>
      <c r="E5" s="241" t="s">
        <v>106</v>
      </c>
      <c r="F5" s="242"/>
      <c r="G5" s="243"/>
      <c r="H5" s="244" t="s">
        <v>108</v>
      </c>
      <c r="I5" s="245"/>
      <c r="J5" s="246"/>
      <c r="K5" s="244" t="s">
        <v>110</v>
      </c>
      <c r="L5" s="245"/>
      <c r="M5" s="246"/>
      <c r="N5" s="244" t="s">
        <v>112</v>
      </c>
      <c r="O5" s="245"/>
      <c r="P5" s="246"/>
      <c r="Q5" s="244" t="s">
        <v>114</v>
      </c>
      <c r="R5" s="245"/>
      <c r="S5" s="246"/>
      <c r="T5" s="244" t="s">
        <v>116</v>
      </c>
      <c r="U5" s="245"/>
      <c r="V5" s="246"/>
      <c r="W5" s="244"/>
      <c r="X5" s="245"/>
      <c r="Y5" s="246"/>
      <c r="Z5" s="251"/>
      <c r="AA5" s="252"/>
      <c r="AB5" s="251"/>
    </row>
    <row r="6" spans="1:28">
      <c r="A6" s="65" t="s">
        <v>3</v>
      </c>
      <c r="B6" s="9"/>
      <c r="C6" s="9"/>
      <c r="D6" s="10"/>
      <c r="E6" s="11">
        <v>1</v>
      </c>
      <c r="F6" s="12" t="s">
        <v>87</v>
      </c>
      <c r="G6" s="13">
        <v>3</v>
      </c>
      <c r="H6" s="11">
        <v>2</v>
      </c>
      <c r="I6" s="12" t="s">
        <v>87</v>
      </c>
      <c r="J6" s="12">
        <v>3</v>
      </c>
      <c r="K6" s="11">
        <v>2</v>
      </c>
      <c r="L6" s="12" t="s">
        <v>87</v>
      </c>
      <c r="M6" s="13">
        <v>3</v>
      </c>
      <c r="N6" s="12">
        <v>3</v>
      </c>
      <c r="O6" s="12" t="s">
        <v>87</v>
      </c>
      <c r="P6" s="12">
        <v>2</v>
      </c>
      <c r="Q6" s="11">
        <v>3</v>
      </c>
      <c r="R6" s="12" t="s">
        <v>87</v>
      </c>
      <c r="S6" s="13">
        <v>1</v>
      </c>
      <c r="T6" s="12">
        <v>3</v>
      </c>
      <c r="U6" s="12" t="s">
        <v>87</v>
      </c>
      <c r="V6" s="12">
        <v>0</v>
      </c>
      <c r="W6" s="14">
        <f t="shared" ref="W6:W12" si="0">B6+E6+H6+K6+N6+Q6+T6</f>
        <v>14</v>
      </c>
      <c r="X6" s="15" t="s">
        <v>87</v>
      </c>
      <c r="Y6" s="16">
        <f t="shared" ref="Y6:Y12" si="1">D6+G6+J6+M6+P6+S6+V6</f>
        <v>12</v>
      </c>
      <c r="Z6" s="15">
        <v>9</v>
      </c>
      <c r="AA6" s="257">
        <v>4</v>
      </c>
      <c r="AB6" s="258"/>
    </row>
    <row r="7" spans="1:28">
      <c r="A7" s="66" t="s">
        <v>0</v>
      </c>
      <c r="B7" s="40">
        <v>3</v>
      </c>
      <c r="C7" s="19" t="s">
        <v>87</v>
      </c>
      <c r="D7" s="20">
        <v>1</v>
      </c>
      <c r="E7" s="21"/>
      <c r="F7" s="22"/>
      <c r="G7" s="23"/>
      <c r="H7" s="24">
        <v>3</v>
      </c>
      <c r="I7" s="19" t="s">
        <v>87</v>
      </c>
      <c r="J7" s="19">
        <v>1</v>
      </c>
      <c r="K7" s="24">
        <v>3</v>
      </c>
      <c r="L7" s="19" t="s">
        <v>87</v>
      </c>
      <c r="M7" s="20">
        <v>1</v>
      </c>
      <c r="N7" s="19">
        <v>3</v>
      </c>
      <c r="O7" s="19" t="s">
        <v>87</v>
      </c>
      <c r="P7" s="19">
        <v>1</v>
      </c>
      <c r="Q7" s="24">
        <v>3</v>
      </c>
      <c r="R7" s="19" t="s">
        <v>87</v>
      </c>
      <c r="S7" s="20">
        <v>0</v>
      </c>
      <c r="T7" s="19">
        <v>3</v>
      </c>
      <c r="U7" s="19" t="s">
        <v>87</v>
      </c>
      <c r="V7" s="19">
        <v>0</v>
      </c>
      <c r="W7" s="25">
        <f t="shared" si="0"/>
        <v>18</v>
      </c>
      <c r="X7" s="19" t="s">
        <v>87</v>
      </c>
      <c r="Y7" s="26">
        <f t="shared" si="1"/>
        <v>4</v>
      </c>
      <c r="Z7" s="25">
        <v>12</v>
      </c>
      <c r="AA7" s="235">
        <v>1</v>
      </c>
      <c r="AB7" s="236"/>
    </row>
    <row r="8" spans="1:28">
      <c r="A8" s="66" t="s">
        <v>4</v>
      </c>
      <c r="B8" s="32">
        <v>3</v>
      </c>
      <c r="C8" s="32" t="s">
        <v>87</v>
      </c>
      <c r="D8" s="33">
        <v>2</v>
      </c>
      <c r="E8" s="31">
        <v>1</v>
      </c>
      <c r="F8" s="32" t="s">
        <v>87</v>
      </c>
      <c r="G8" s="33">
        <v>3</v>
      </c>
      <c r="H8" s="34"/>
      <c r="I8" s="35"/>
      <c r="J8" s="36"/>
      <c r="K8" s="31">
        <v>1</v>
      </c>
      <c r="L8" s="32" t="s">
        <v>87</v>
      </c>
      <c r="M8" s="33">
        <v>3</v>
      </c>
      <c r="N8" s="32">
        <v>3</v>
      </c>
      <c r="O8" s="32" t="s">
        <v>87</v>
      </c>
      <c r="P8" s="32">
        <v>0</v>
      </c>
      <c r="Q8" s="31">
        <v>3</v>
      </c>
      <c r="R8" s="32" t="s">
        <v>87</v>
      </c>
      <c r="S8" s="33">
        <v>0</v>
      </c>
      <c r="T8" s="32">
        <v>3</v>
      </c>
      <c r="U8" s="32" t="s">
        <v>87</v>
      </c>
      <c r="V8" s="32">
        <v>0</v>
      </c>
      <c r="W8" s="25">
        <f t="shared" si="0"/>
        <v>14</v>
      </c>
      <c r="X8" s="32" t="s">
        <v>87</v>
      </c>
      <c r="Y8" s="26">
        <f t="shared" si="1"/>
        <v>8</v>
      </c>
      <c r="Z8" s="57">
        <v>10</v>
      </c>
      <c r="AA8" s="235">
        <v>3</v>
      </c>
      <c r="AB8" s="236"/>
    </row>
    <row r="9" spans="1:28">
      <c r="A9" s="66" t="s">
        <v>1</v>
      </c>
      <c r="B9" s="32">
        <v>3</v>
      </c>
      <c r="C9" s="32" t="s">
        <v>87</v>
      </c>
      <c r="D9" s="33">
        <v>2</v>
      </c>
      <c r="E9" s="31">
        <v>1</v>
      </c>
      <c r="F9" s="32" t="s">
        <v>87</v>
      </c>
      <c r="G9" s="33">
        <v>3</v>
      </c>
      <c r="H9" s="32">
        <v>3</v>
      </c>
      <c r="I9" s="32" t="s">
        <v>87</v>
      </c>
      <c r="J9" s="32">
        <v>1</v>
      </c>
      <c r="K9" s="34"/>
      <c r="L9" s="35"/>
      <c r="M9" s="36"/>
      <c r="N9" s="32">
        <v>3</v>
      </c>
      <c r="O9" s="32" t="s">
        <v>87</v>
      </c>
      <c r="P9" s="32">
        <v>1</v>
      </c>
      <c r="Q9" s="31">
        <v>2</v>
      </c>
      <c r="R9" s="32" t="s">
        <v>87</v>
      </c>
      <c r="S9" s="33">
        <v>3</v>
      </c>
      <c r="T9" s="32">
        <v>3</v>
      </c>
      <c r="U9" s="32" t="s">
        <v>87</v>
      </c>
      <c r="V9" s="32">
        <v>0</v>
      </c>
      <c r="W9" s="25">
        <f t="shared" si="0"/>
        <v>15</v>
      </c>
      <c r="X9" s="39" t="s">
        <v>87</v>
      </c>
      <c r="Y9" s="26">
        <f t="shared" si="1"/>
        <v>10</v>
      </c>
      <c r="Z9" s="57">
        <v>10</v>
      </c>
      <c r="AA9" s="237">
        <v>2</v>
      </c>
      <c r="AB9" s="238"/>
    </row>
    <row r="10" spans="1:28">
      <c r="A10" s="66" t="s">
        <v>2</v>
      </c>
      <c r="B10" s="40">
        <v>2</v>
      </c>
      <c r="C10" s="40" t="s">
        <v>87</v>
      </c>
      <c r="D10" s="41">
        <v>3</v>
      </c>
      <c r="E10" s="18">
        <v>1</v>
      </c>
      <c r="F10" s="40" t="s">
        <v>87</v>
      </c>
      <c r="G10" s="41">
        <v>3</v>
      </c>
      <c r="H10" s="40">
        <v>0</v>
      </c>
      <c r="I10" s="40" t="s">
        <v>87</v>
      </c>
      <c r="J10" s="40">
        <v>3</v>
      </c>
      <c r="K10" s="42">
        <v>1</v>
      </c>
      <c r="L10" s="43" t="s">
        <v>87</v>
      </c>
      <c r="M10" s="44">
        <v>3</v>
      </c>
      <c r="N10" s="45"/>
      <c r="O10" s="46"/>
      <c r="P10" s="47"/>
      <c r="Q10" s="18">
        <v>3</v>
      </c>
      <c r="R10" s="40" t="s">
        <v>87</v>
      </c>
      <c r="S10" s="41">
        <v>2</v>
      </c>
      <c r="T10" s="40">
        <v>3</v>
      </c>
      <c r="U10" s="40" t="s">
        <v>87</v>
      </c>
      <c r="V10" s="40">
        <v>0</v>
      </c>
      <c r="W10" s="25">
        <f t="shared" si="0"/>
        <v>10</v>
      </c>
      <c r="X10" s="39" t="s">
        <v>87</v>
      </c>
      <c r="Y10" s="26">
        <f t="shared" si="1"/>
        <v>14</v>
      </c>
      <c r="Z10" s="57">
        <v>8</v>
      </c>
      <c r="AA10" s="235">
        <v>5</v>
      </c>
      <c r="AB10" s="236"/>
    </row>
    <row r="11" spans="1:28">
      <c r="A11" s="66" t="s">
        <v>6</v>
      </c>
      <c r="B11" s="32">
        <v>1</v>
      </c>
      <c r="C11" s="32" t="s">
        <v>87</v>
      </c>
      <c r="D11" s="33">
        <v>3</v>
      </c>
      <c r="E11" s="31">
        <v>0</v>
      </c>
      <c r="F11" s="32" t="s">
        <v>87</v>
      </c>
      <c r="G11" s="33">
        <v>3</v>
      </c>
      <c r="H11" s="32">
        <v>0</v>
      </c>
      <c r="I11" s="32" t="s">
        <v>87</v>
      </c>
      <c r="J11" s="32">
        <v>3</v>
      </c>
      <c r="K11" s="31">
        <v>3</v>
      </c>
      <c r="L11" s="32" t="s">
        <v>87</v>
      </c>
      <c r="M11" s="33">
        <v>2</v>
      </c>
      <c r="N11" s="32">
        <v>2</v>
      </c>
      <c r="O11" s="32" t="s">
        <v>87</v>
      </c>
      <c r="P11" s="32">
        <v>3</v>
      </c>
      <c r="Q11" s="34"/>
      <c r="R11" s="35"/>
      <c r="S11" s="35"/>
      <c r="T11" s="32">
        <v>3</v>
      </c>
      <c r="U11" s="32" t="s">
        <v>87</v>
      </c>
      <c r="V11" s="32">
        <v>0</v>
      </c>
      <c r="W11" s="25">
        <f t="shared" si="0"/>
        <v>9</v>
      </c>
      <c r="X11" s="32" t="s">
        <v>87</v>
      </c>
      <c r="Y11" s="26">
        <f t="shared" si="1"/>
        <v>14</v>
      </c>
      <c r="Z11" s="57">
        <v>8</v>
      </c>
      <c r="AA11" s="235">
        <v>6</v>
      </c>
      <c r="AB11" s="236"/>
    </row>
    <row r="12" spans="1:28" ht="15.75" thickBot="1">
      <c r="A12" s="67" t="s">
        <v>5</v>
      </c>
      <c r="B12" s="50">
        <v>0</v>
      </c>
      <c r="C12" s="50" t="s">
        <v>87</v>
      </c>
      <c r="D12" s="51">
        <v>3</v>
      </c>
      <c r="E12" s="49">
        <v>0</v>
      </c>
      <c r="F12" s="50" t="s">
        <v>87</v>
      </c>
      <c r="G12" s="51">
        <v>3</v>
      </c>
      <c r="H12" s="50">
        <v>0</v>
      </c>
      <c r="I12" s="50" t="s">
        <v>87</v>
      </c>
      <c r="J12" s="50">
        <v>3</v>
      </c>
      <c r="K12" s="49">
        <v>0</v>
      </c>
      <c r="L12" s="50" t="s">
        <v>87</v>
      </c>
      <c r="M12" s="51">
        <v>3</v>
      </c>
      <c r="N12" s="50">
        <v>0</v>
      </c>
      <c r="O12" s="50" t="s">
        <v>87</v>
      </c>
      <c r="P12" s="50">
        <v>3</v>
      </c>
      <c r="Q12" s="49">
        <v>0</v>
      </c>
      <c r="R12" s="50" t="s">
        <v>87</v>
      </c>
      <c r="S12" s="51">
        <v>3</v>
      </c>
      <c r="T12" s="52"/>
      <c r="U12" s="52"/>
      <c r="V12" s="52"/>
      <c r="W12" s="53">
        <f t="shared" si="0"/>
        <v>0</v>
      </c>
      <c r="X12" s="50" t="s">
        <v>87</v>
      </c>
      <c r="Y12" s="54">
        <f t="shared" si="1"/>
        <v>18</v>
      </c>
      <c r="Z12" s="53">
        <v>6</v>
      </c>
      <c r="AA12" s="239">
        <v>7</v>
      </c>
      <c r="AB12" s="240"/>
    </row>
    <row r="13" spans="1:28">
      <c r="A13" s="151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</row>
    <row r="14" spans="1:28">
      <c r="A14" s="151"/>
      <c r="B14" s="151">
        <f>SUM(B7:B12)</f>
        <v>12</v>
      </c>
      <c r="C14" s="151"/>
      <c r="D14" s="151">
        <f>SUM(D7:D12)</f>
        <v>14</v>
      </c>
      <c r="E14" s="151">
        <f>SUM(E6:E12)</f>
        <v>4</v>
      </c>
      <c r="F14" s="151"/>
      <c r="G14" s="151">
        <f>SUM(G6:G12)</f>
        <v>18</v>
      </c>
      <c r="H14" s="151">
        <f>SUM(H6:H12)</f>
        <v>8</v>
      </c>
      <c r="I14" s="151"/>
      <c r="J14" s="151">
        <f>SUM(J6:J12)</f>
        <v>14</v>
      </c>
      <c r="K14" s="151">
        <f>SUM(K6:K12)</f>
        <v>10</v>
      </c>
      <c r="L14" s="151"/>
      <c r="M14" s="151">
        <f>SUM(M6:M12)</f>
        <v>15</v>
      </c>
      <c r="N14" s="151">
        <f>SUM(N6:N12)</f>
        <v>14</v>
      </c>
      <c r="O14" s="151"/>
      <c r="P14" s="151">
        <f>SUM(P6:P12)</f>
        <v>10</v>
      </c>
      <c r="Q14" s="151">
        <f>SUM(Q6:Q12)</f>
        <v>14</v>
      </c>
      <c r="S14" s="151">
        <f>SUM(S6:S12)</f>
        <v>9</v>
      </c>
      <c r="T14" s="151">
        <f>SUM(T6:T12)</f>
        <v>18</v>
      </c>
      <c r="V14" s="151">
        <f>SUM(V6:V12)</f>
        <v>0</v>
      </c>
      <c r="W14" s="151">
        <f>SUM(W6:W12)</f>
        <v>80</v>
      </c>
      <c r="Y14" s="151">
        <f>SUM(Y6:Y12)</f>
        <v>80</v>
      </c>
      <c r="Z14" s="151">
        <f>SUM(Z6:Z12)</f>
        <v>63</v>
      </c>
      <c r="AA14" s="151">
        <f>SUM(AA6:AA12)</f>
        <v>28</v>
      </c>
      <c r="AB14" s="151">
        <f>SUM(AA6:AB12)</f>
        <v>28</v>
      </c>
    </row>
    <row r="15" spans="1:28">
      <c r="A15" s="151"/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S15" s="151"/>
      <c r="T15" s="151"/>
      <c r="V15" s="151"/>
      <c r="W15" s="151"/>
      <c r="Y15" s="151"/>
      <c r="Z15" s="151"/>
      <c r="AA15" s="151"/>
      <c r="AB15" s="151"/>
    </row>
    <row r="16" spans="1:28" ht="18.75">
      <c r="A16" s="194" t="s">
        <v>628</v>
      </c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S16" s="151"/>
      <c r="T16" s="151"/>
      <c r="V16" s="151"/>
      <c r="W16" s="151"/>
      <c r="Y16" s="151"/>
      <c r="Z16" s="151"/>
      <c r="AA16" s="151"/>
      <c r="AB16" s="151"/>
    </row>
    <row r="17" spans="1:32" ht="15.75" thickBot="1">
      <c r="A17" s="151"/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S17" s="151"/>
      <c r="T17" s="151"/>
      <c r="V17" s="151"/>
      <c r="W17" s="151"/>
      <c r="Y17" s="151"/>
      <c r="Z17" s="151"/>
      <c r="AA17" s="151"/>
      <c r="AB17" s="151"/>
    </row>
    <row r="18" spans="1:32" ht="18" customHeight="1">
      <c r="A18" s="226" t="s">
        <v>119</v>
      </c>
      <c r="B18" s="214" t="s">
        <v>90</v>
      </c>
      <c r="C18" s="214"/>
      <c r="D18" s="215"/>
      <c r="E18" s="228" t="s">
        <v>88</v>
      </c>
      <c r="F18" s="229"/>
      <c r="G18" s="230"/>
      <c r="H18" s="213" t="s">
        <v>236</v>
      </c>
      <c r="I18" s="214"/>
      <c r="J18" s="215"/>
      <c r="K18" s="213" t="s">
        <v>211</v>
      </c>
      <c r="L18" s="214"/>
      <c r="M18" s="215"/>
      <c r="N18" s="213" t="s">
        <v>212</v>
      </c>
      <c r="O18" s="214"/>
      <c r="P18" s="215"/>
      <c r="Q18" s="213"/>
      <c r="R18" s="214"/>
      <c r="S18" s="215"/>
      <c r="T18" s="253" t="s">
        <v>85</v>
      </c>
      <c r="U18" s="247" t="s">
        <v>86</v>
      </c>
      <c r="V18" s="248"/>
    </row>
    <row r="19" spans="1:32" ht="18" customHeight="1" thickBot="1">
      <c r="A19" s="256"/>
      <c r="B19" s="245" t="s">
        <v>91</v>
      </c>
      <c r="C19" s="245"/>
      <c r="D19" s="246"/>
      <c r="E19" s="241" t="s">
        <v>89</v>
      </c>
      <c r="F19" s="242"/>
      <c r="G19" s="243"/>
      <c r="H19" s="244" t="s">
        <v>91</v>
      </c>
      <c r="I19" s="245"/>
      <c r="J19" s="246"/>
      <c r="K19" s="244" t="s">
        <v>220</v>
      </c>
      <c r="L19" s="245"/>
      <c r="M19" s="246"/>
      <c r="N19" s="244" t="s">
        <v>93</v>
      </c>
      <c r="O19" s="245"/>
      <c r="P19" s="246"/>
      <c r="Q19" s="244"/>
      <c r="R19" s="245"/>
      <c r="S19" s="246"/>
      <c r="T19" s="254"/>
      <c r="U19" s="249"/>
      <c r="V19" s="250"/>
    </row>
    <row r="20" spans="1:32">
      <c r="A20" s="65" t="s">
        <v>8</v>
      </c>
      <c r="B20" s="9"/>
      <c r="C20" s="9"/>
      <c r="D20" s="10"/>
      <c r="E20" s="11">
        <v>0</v>
      </c>
      <c r="F20" s="12" t="s">
        <v>87</v>
      </c>
      <c r="G20" s="13">
        <v>3</v>
      </c>
      <c r="H20" s="11">
        <v>3</v>
      </c>
      <c r="I20" s="12" t="s">
        <v>87</v>
      </c>
      <c r="J20" s="12">
        <v>0</v>
      </c>
      <c r="K20" s="11">
        <v>3</v>
      </c>
      <c r="L20" s="12" t="s">
        <v>87</v>
      </c>
      <c r="M20" s="13">
        <v>0</v>
      </c>
      <c r="N20" s="12">
        <v>3</v>
      </c>
      <c r="O20" s="12" t="s">
        <v>87</v>
      </c>
      <c r="P20" s="12">
        <v>0</v>
      </c>
      <c r="Q20" s="14">
        <f>B20+E20+H20+K20+N20</f>
        <v>9</v>
      </c>
      <c r="R20" s="15" t="s">
        <v>87</v>
      </c>
      <c r="S20" s="16">
        <f>D20+G20+J20+M20+P20</f>
        <v>3</v>
      </c>
      <c r="T20" s="15">
        <v>7</v>
      </c>
      <c r="U20" s="231">
        <v>2</v>
      </c>
      <c r="V20" s="232"/>
    </row>
    <row r="21" spans="1:32">
      <c r="A21" s="66" t="s">
        <v>25</v>
      </c>
      <c r="B21" s="40">
        <v>3</v>
      </c>
      <c r="C21" s="19" t="s">
        <v>87</v>
      </c>
      <c r="D21" s="20">
        <v>0</v>
      </c>
      <c r="E21" s="21"/>
      <c r="F21" s="22"/>
      <c r="G21" s="23"/>
      <c r="H21" s="24">
        <v>3</v>
      </c>
      <c r="I21" s="19" t="s">
        <v>87</v>
      </c>
      <c r="J21" s="19">
        <v>1</v>
      </c>
      <c r="K21" s="24">
        <v>3</v>
      </c>
      <c r="L21" s="19" t="s">
        <v>87</v>
      </c>
      <c r="M21" s="20">
        <v>0</v>
      </c>
      <c r="N21" s="19">
        <v>3</v>
      </c>
      <c r="O21" s="19" t="s">
        <v>87</v>
      </c>
      <c r="P21" s="19">
        <v>0</v>
      </c>
      <c r="Q21" s="57">
        <f>B21+E21+H21+K21+N21</f>
        <v>12</v>
      </c>
      <c r="R21" s="39" t="s">
        <v>87</v>
      </c>
      <c r="S21" s="58">
        <f>D21+G21+J21+M21+P21</f>
        <v>1</v>
      </c>
      <c r="T21" s="25">
        <v>8</v>
      </c>
      <c r="U21" s="233">
        <v>1</v>
      </c>
      <c r="V21" s="234"/>
    </row>
    <row r="22" spans="1:32">
      <c r="A22" s="102" t="s">
        <v>23</v>
      </c>
      <c r="B22" s="32">
        <v>0</v>
      </c>
      <c r="C22" s="32" t="s">
        <v>87</v>
      </c>
      <c r="D22" s="33">
        <v>3</v>
      </c>
      <c r="E22" s="31">
        <v>1</v>
      </c>
      <c r="F22" s="32" t="s">
        <v>87</v>
      </c>
      <c r="G22" s="33">
        <v>3</v>
      </c>
      <c r="H22" s="34"/>
      <c r="I22" s="35"/>
      <c r="J22" s="36"/>
      <c r="K22" s="31">
        <v>3</v>
      </c>
      <c r="L22" s="32" t="s">
        <v>87</v>
      </c>
      <c r="M22" s="33">
        <v>0</v>
      </c>
      <c r="N22" s="32">
        <v>3</v>
      </c>
      <c r="O22" s="32" t="s">
        <v>87</v>
      </c>
      <c r="P22" s="32">
        <v>0</v>
      </c>
      <c r="Q22" s="42">
        <f t="shared" ref="Q22:Q24" si="2">B22+E22+H22+K22+N22</f>
        <v>7</v>
      </c>
      <c r="R22" s="43" t="s">
        <v>87</v>
      </c>
      <c r="S22" s="44">
        <f t="shared" ref="S22:S24" si="3">D22+G22+J22+M22+P22</f>
        <v>6</v>
      </c>
      <c r="T22" s="57">
        <v>6</v>
      </c>
      <c r="U22" s="235">
        <v>3</v>
      </c>
      <c r="V22" s="236"/>
    </row>
    <row r="23" spans="1:32">
      <c r="A23" s="66" t="s">
        <v>14</v>
      </c>
      <c r="B23" s="32">
        <v>0</v>
      </c>
      <c r="C23" s="32" t="s">
        <v>87</v>
      </c>
      <c r="D23" s="33">
        <v>3</v>
      </c>
      <c r="E23" s="31">
        <v>0</v>
      </c>
      <c r="F23" s="32" t="s">
        <v>87</v>
      </c>
      <c r="G23" s="33">
        <v>3</v>
      </c>
      <c r="H23" s="32">
        <v>0</v>
      </c>
      <c r="I23" s="32" t="s">
        <v>87</v>
      </c>
      <c r="J23" s="32">
        <v>3</v>
      </c>
      <c r="K23" s="34"/>
      <c r="L23" s="35"/>
      <c r="M23" s="36"/>
      <c r="N23" s="32">
        <v>3</v>
      </c>
      <c r="O23" s="32" t="s">
        <v>87</v>
      </c>
      <c r="P23" s="32">
        <v>0</v>
      </c>
      <c r="Q23" s="57">
        <f t="shared" si="2"/>
        <v>3</v>
      </c>
      <c r="R23" s="39" t="s">
        <v>87</v>
      </c>
      <c r="S23" s="58">
        <f t="shared" si="3"/>
        <v>9</v>
      </c>
      <c r="T23" s="57">
        <v>5</v>
      </c>
      <c r="U23" s="237">
        <v>4</v>
      </c>
      <c r="V23" s="238"/>
      <c r="AF23" s="30"/>
    </row>
    <row r="24" spans="1:32" ht="15.75" thickBot="1">
      <c r="A24" s="67" t="s">
        <v>12</v>
      </c>
      <c r="B24" s="62">
        <v>0</v>
      </c>
      <c r="C24" s="62" t="s">
        <v>87</v>
      </c>
      <c r="D24" s="193">
        <v>3</v>
      </c>
      <c r="E24" s="192">
        <v>0</v>
      </c>
      <c r="F24" s="62" t="s">
        <v>87</v>
      </c>
      <c r="G24" s="193">
        <v>3</v>
      </c>
      <c r="H24" s="62">
        <v>0</v>
      </c>
      <c r="I24" s="62" t="s">
        <v>87</v>
      </c>
      <c r="J24" s="62">
        <v>3</v>
      </c>
      <c r="K24" s="183">
        <v>0</v>
      </c>
      <c r="L24" s="101" t="s">
        <v>87</v>
      </c>
      <c r="M24" s="184">
        <v>3</v>
      </c>
      <c r="N24" s="90"/>
      <c r="O24" s="91"/>
      <c r="P24" s="92"/>
      <c r="Q24" s="183">
        <f t="shared" si="2"/>
        <v>0</v>
      </c>
      <c r="R24" s="101" t="s">
        <v>87</v>
      </c>
      <c r="S24" s="184">
        <f t="shared" si="3"/>
        <v>12</v>
      </c>
      <c r="T24" s="53">
        <v>4</v>
      </c>
      <c r="U24" s="239">
        <v>5</v>
      </c>
      <c r="V24" s="240"/>
    </row>
    <row r="25" spans="1:32">
      <c r="A25" s="151"/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</row>
    <row r="26" spans="1:32">
      <c r="A26" s="151"/>
      <c r="B26" s="151">
        <f>SUM(B21:B24)</f>
        <v>3</v>
      </c>
      <c r="C26" s="151"/>
      <c r="D26" s="151">
        <f>SUM(D21:D24)</f>
        <v>9</v>
      </c>
      <c r="E26" s="151">
        <f>SUM(E20:E24)</f>
        <v>1</v>
      </c>
      <c r="F26" s="151"/>
      <c r="G26" s="151">
        <f>SUM(G20:G24)</f>
        <v>12</v>
      </c>
      <c r="H26" s="151">
        <f>SUM(H20:H24)</f>
        <v>6</v>
      </c>
      <c r="I26" s="151"/>
      <c r="J26" s="151">
        <f>SUM(J20:J24)</f>
        <v>7</v>
      </c>
      <c r="K26" s="151">
        <f>SUM(K20:K24)</f>
        <v>9</v>
      </c>
      <c r="L26" s="151"/>
      <c r="M26" s="151">
        <f>SUM(M20:M24)</f>
        <v>3</v>
      </c>
      <c r="N26" s="151">
        <f>SUM(N20:N24)</f>
        <v>12</v>
      </c>
      <c r="O26" s="151"/>
      <c r="P26" s="151">
        <f>SUM(P20:P24)</f>
        <v>0</v>
      </c>
      <c r="Q26" s="151">
        <f>SUM(Q20:Q24)</f>
        <v>31</v>
      </c>
      <c r="S26" s="151">
        <f>SUM(S20:S24)</f>
        <v>31</v>
      </c>
      <c r="T26" s="151">
        <f>SUM(T20:T24)</f>
        <v>30</v>
      </c>
      <c r="U26" s="151">
        <f>SUM(U20:U24)</f>
        <v>15</v>
      </c>
      <c r="V26" s="151">
        <f>SUM(U20:V24)</f>
        <v>15</v>
      </c>
    </row>
    <row r="27" spans="1:32" ht="15.75" thickBot="1">
      <c r="A27" s="151"/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S27" s="151"/>
      <c r="T27" s="151"/>
      <c r="U27" s="151"/>
    </row>
    <row r="28" spans="1:32" ht="18" customHeight="1">
      <c r="A28" s="226" t="s">
        <v>129</v>
      </c>
      <c r="B28" s="214" t="s">
        <v>92</v>
      </c>
      <c r="C28" s="214"/>
      <c r="D28" s="215"/>
      <c r="E28" s="228" t="s">
        <v>213</v>
      </c>
      <c r="F28" s="229"/>
      <c r="G28" s="230"/>
      <c r="H28" s="213" t="s">
        <v>94</v>
      </c>
      <c r="I28" s="214"/>
      <c r="J28" s="215"/>
      <c r="K28" s="213" t="s">
        <v>214</v>
      </c>
      <c r="L28" s="214"/>
      <c r="M28" s="215"/>
      <c r="N28" s="213" t="s">
        <v>215</v>
      </c>
      <c r="O28" s="214"/>
      <c r="P28" s="215"/>
      <c r="Q28" s="213"/>
      <c r="R28" s="214"/>
      <c r="S28" s="215"/>
      <c r="T28" s="253" t="s">
        <v>85</v>
      </c>
      <c r="U28" s="247" t="s">
        <v>86</v>
      </c>
      <c r="V28" s="248"/>
    </row>
    <row r="29" spans="1:32" ht="18" customHeight="1" thickBot="1">
      <c r="A29" s="227"/>
      <c r="B29" s="245" t="s">
        <v>93</v>
      </c>
      <c r="C29" s="245"/>
      <c r="D29" s="246"/>
      <c r="E29" s="241" t="s">
        <v>89</v>
      </c>
      <c r="F29" s="242"/>
      <c r="G29" s="243"/>
      <c r="H29" s="244" t="s">
        <v>95</v>
      </c>
      <c r="I29" s="245"/>
      <c r="J29" s="246"/>
      <c r="K29" s="244" t="s">
        <v>221</v>
      </c>
      <c r="L29" s="245"/>
      <c r="M29" s="246"/>
      <c r="N29" s="244" t="s">
        <v>222</v>
      </c>
      <c r="O29" s="245"/>
      <c r="P29" s="246"/>
      <c r="Q29" s="244"/>
      <c r="R29" s="245"/>
      <c r="S29" s="246"/>
      <c r="T29" s="254"/>
      <c r="U29" s="249"/>
      <c r="V29" s="250"/>
    </row>
    <row r="30" spans="1:32">
      <c r="A30" s="65" t="s">
        <v>11</v>
      </c>
      <c r="B30" s="9"/>
      <c r="C30" s="9"/>
      <c r="D30" s="10"/>
      <c r="E30" s="11">
        <v>3</v>
      </c>
      <c r="F30" s="12" t="s">
        <v>87</v>
      </c>
      <c r="G30" s="13">
        <v>2</v>
      </c>
      <c r="H30" s="11">
        <v>3</v>
      </c>
      <c r="I30" s="12" t="s">
        <v>87</v>
      </c>
      <c r="J30" s="12">
        <v>1</v>
      </c>
      <c r="K30" s="11">
        <v>3</v>
      </c>
      <c r="L30" s="12" t="s">
        <v>87</v>
      </c>
      <c r="M30" s="13">
        <v>0</v>
      </c>
      <c r="N30" s="12">
        <v>3</v>
      </c>
      <c r="O30" s="12" t="s">
        <v>87</v>
      </c>
      <c r="P30" s="12">
        <v>0</v>
      </c>
      <c r="Q30" s="14">
        <f t="shared" ref="Q30:Q34" si="4">B30+E30+H30+K30+N30</f>
        <v>12</v>
      </c>
      <c r="R30" s="15" t="s">
        <v>87</v>
      </c>
      <c r="S30" s="16">
        <f t="shared" ref="S30:S34" si="5">D30+G30+J30+M30+P30</f>
        <v>3</v>
      </c>
      <c r="T30" s="15">
        <v>8</v>
      </c>
      <c r="U30" s="231">
        <v>1</v>
      </c>
      <c r="V30" s="232"/>
    </row>
    <row r="31" spans="1:32">
      <c r="A31" s="66" t="s">
        <v>21</v>
      </c>
      <c r="B31" s="40">
        <v>2</v>
      </c>
      <c r="C31" s="19" t="s">
        <v>87</v>
      </c>
      <c r="D31" s="20">
        <v>3</v>
      </c>
      <c r="E31" s="21"/>
      <c r="F31" s="22"/>
      <c r="G31" s="23"/>
      <c r="H31" s="24">
        <v>2</v>
      </c>
      <c r="I31" s="19" t="s">
        <v>87</v>
      </c>
      <c r="J31" s="19">
        <v>3</v>
      </c>
      <c r="K31" s="24">
        <v>3</v>
      </c>
      <c r="L31" s="19" t="s">
        <v>87</v>
      </c>
      <c r="M31" s="20">
        <v>0</v>
      </c>
      <c r="N31" s="19">
        <v>3</v>
      </c>
      <c r="O31" s="19" t="s">
        <v>87</v>
      </c>
      <c r="P31" s="19">
        <v>0</v>
      </c>
      <c r="Q31" s="57">
        <f t="shared" si="4"/>
        <v>10</v>
      </c>
      <c r="R31" s="39" t="s">
        <v>87</v>
      </c>
      <c r="S31" s="58">
        <f t="shared" si="5"/>
        <v>6</v>
      </c>
      <c r="T31" s="25">
        <v>6</v>
      </c>
      <c r="U31" s="235">
        <v>3</v>
      </c>
      <c r="V31" s="236"/>
    </row>
    <row r="32" spans="1:32">
      <c r="A32" s="66" t="s">
        <v>24</v>
      </c>
      <c r="B32" s="32">
        <v>1</v>
      </c>
      <c r="C32" s="32" t="s">
        <v>87</v>
      </c>
      <c r="D32" s="33">
        <v>3</v>
      </c>
      <c r="E32" s="31">
        <v>3</v>
      </c>
      <c r="F32" s="32" t="s">
        <v>87</v>
      </c>
      <c r="G32" s="33">
        <v>2</v>
      </c>
      <c r="H32" s="34"/>
      <c r="I32" s="35"/>
      <c r="J32" s="36"/>
      <c r="K32" s="31">
        <v>3</v>
      </c>
      <c r="L32" s="32" t="s">
        <v>87</v>
      </c>
      <c r="M32" s="33">
        <v>0</v>
      </c>
      <c r="N32" s="32">
        <v>3</v>
      </c>
      <c r="O32" s="32" t="s">
        <v>87</v>
      </c>
      <c r="P32" s="32">
        <v>0</v>
      </c>
      <c r="Q32" s="42">
        <f t="shared" si="4"/>
        <v>10</v>
      </c>
      <c r="R32" s="43" t="s">
        <v>87</v>
      </c>
      <c r="S32" s="44">
        <f t="shared" si="5"/>
        <v>5</v>
      </c>
      <c r="T32" s="57">
        <v>7</v>
      </c>
      <c r="U32" s="233">
        <v>2</v>
      </c>
      <c r="V32" s="234"/>
    </row>
    <row r="33" spans="1:28">
      <c r="A33" s="66" t="s">
        <v>9</v>
      </c>
      <c r="B33" s="32">
        <v>0</v>
      </c>
      <c r="C33" s="32" t="s">
        <v>87</v>
      </c>
      <c r="D33" s="33">
        <v>3</v>
      </c>
      <c r="E33" s="31">
        <v>0</v>
      </c>
      <c r="F33" s="32" t="s">
        <v>87</v>
      </c>
      <c r="G33" s="33">
        <v>3</v>
      </c>
      <c r="H33" s="32">
        <v>0</v>
      </c>
      <c r="I33" s="32" t="s">
        <v>87</v>
      </c>
      <c r="J33" s="32">
        <v>3</v>
      </c>
      <c r="K33" s="34"/>
      <c r="L33" s="35"/>
      <c r="M33" s="36"/>
      <c r="N33" s="32">
        <v>3</v>
      </c>
      <c r="O33" s="32" t="s">
        <v>87</v>
      </c>
      <c r="P33" s="32">
        <v>0</v>
      </c>
      <c r="Q33" s="57">
        <f t="shared" si="4"/>
        <v>3</v>
      </c>
      <c r="R33" s="39" t="s">
        <v>87</v>
      </c>
      <c r="S33" s="58">
        <f t="shared" si="5"/>
        <v>9</v>
      </c>
      <c r="T33" s="57">
        <v>5</v>
      </c>
      <c r="U33" s="237">
        <v>4</v>
      </c>
      <c r="V33" s="238"/>
    </row>
    <row r="34" spans="1:28" ht="15.75" thickBot="1">
      <c r="A34" s="67" t="s">
        <v>17</v>
      </c>
      <c r="B34" s="62">
        <v>0</v>
      </c>
      <c r="C34" s="62" t="s">
        <v>87</v>
      </c>
      <c r="D34" s="193">
        <v>3</v>
      </c>
      <c r="E34" s="192">
        <v>0</v>
      </c>
      <c r="F34" s="62" t="s">
        <v>87</v>
      </c>
      <c r="G34" s="193">
        <v>3</v>
      </c>
      <c r="H34" s="62">
        <v>0</v>
      </c>
      <c r="I34" s="62" t="s">
        <v>87</v>
      </c>
      <c r="J34" s="62">
        <v>3</v>
      </c>
      <c r="K34" s="183">
        <v>0</v>
      </c>
      <c r="L34" s="101" t="s">
        <v>87</v>
      </c>
      <c r="M34" s="184">
        <v>3</v>
      </c>
      <c r="N34" s="90"/>
      <c r="O34" s="91"/>
      <c r="P34" s="92"/>
      <c r="Q34" s="183">
        <f t="shared" si="4"/>
        <v>0</v>
      </c>
      <c r="R34" s="101" t="s">
        <v>87</v>
      </c>
      <c r="S34" s="184">
        <f t="shared" si="5"/>
        <v>12</v>
      </c>
      <c r="T34" s="53">
        <v>4</v>
      </c>
      <c r="U34" s="239">
        <v>5</v>
      </c>
      <c r="V34" s="240"/>
    </row>
    <row r="36" spans="1:28">
      <c r="B36" s="151">
        <f>SUM(B31:B34)</f>
        <v>3</v>
      </c>
      <c r="C36" s="151"/>
      <c r="D36" s="151">
        <f>SUM(D31:D34)</f>
        <v>12</v>
      </c>
      <c r="E36" s="151">
        <f>SUM(E30:E34)</f>
        <v>6</v>
      </c>
      <c r="F36" s="151"/>
      <c r="G36" s="151">
        <f>SUM(G30:G34)</f>
        <v>10</v>
      </c>
      <c r="H36" s="151">
        <f>SUM(H30:H34)</f>
        <v>5</v>
      </c>
      <c r="I36" s="151"/>
      <c r="J36" s="151">
        <f>SUM(J30:J34)</f>
        <v>10</v>
      </c>
      <c r="K36" s="151">
        <f>SUM(K30:K34)</f>
        <v>9</v>
      </c>
      <c r="L36" s="151"/>
      <c r="M36" s="151">
        <f>SUM(M30:M34)</f>
        <v>3</v>
      </c>
      <c r="N36" s="151">
        <f>SUM(N30:N34)</f>
        <v>12</v>
      </c>
      <c r="O36" s="151"/>
      <c r="P36" s="151">
        <f>SUM(P30:P34)</f>
        <v>0</v>
      </c>
      <c r="Q36" s="151">
        <f>SUM(Q30:Q34)</f>
        <v>35</v>
      </c>
      <c r="S36" s="151">
        <f>SUM(S30:S34)</f>
        <v>35</v>
      </c>
      <c r="T36" s="151">
        <f>SUM(T30:T34)</f>
        <v>30</v>
      </c>
      <c r="U36" s="151">
        <f>SUM(U30:U34)</f>
        <v>15</v>
      </c>
      <c r="V36" s="151">
        <f>SUM(U30:V34)</f>
        <v>15</v>
      </c>
    </row>
    <row r="37" spans="1:28" ht="15.75" thickBot="1"/>
    <row r="38" spans="1:28" ht="18" customHeight="1">
      <c r="A38" s="226" t="s">
        <v>139</v>
      </c>
      <c r="B38" s="214" t="s">
        <v>97</v>
      </c>
      <c r="C38" s="214"/>
      <c r="D38" s="215"/>
      <c r="E38" s="228" t="s">
        <v>96</v>
      </c>
      <c r="F38" s="229"/>
      <c r="G38" s="230"/>
      <c r="H38" s="213" t="s">
        <v>216</v>
      </c>
      <c r="I38" s="214"/>
      <c r="J38" s="215"/>
      <c r="K38" s="213" t="s">
        <v>217</v>
      </c>
      <c r="L38" s="214"/>
      <c r="M38" s="215"/>
      <c r="N38" s="213" t="s">
        <v>218</v>
      </c>
      <c r="O38" s="214"/>
      <c r="P38" s="215"/>
      <c r="Q38" s="213"/>
      <c r="R38" s="214"/>
      <c r="S38" s="215"/>
      <c r="T38" s="253" t="s">
        <v>85</v>
      </c>
      <c r="U38" s="247" t="s">
        <v>86</v>
      </c>
      <c r="V38" s="248"/>
    </row>
    <row r="39" spans="1:28" ht="18" customHeight="1" thickBot="1">
      <c r="A39" s="227"/>
      <c r="B39" s="245" t="s">
        <v>93</v>
      </c>
      <c r="C39" s="245"/>
      <c r="D39" s="246"/>
      <c r="E39" s="241" t="s">
        <v>89</v>
      </c>
      <c r="F39" s="242"/>
      <c r="G39" s="243"/>
      <c r="H39" s="244" t="s">
        <v>223</v>
      </c>
      <c r="I39" s="245"/>
      <c r="J39" s="246"/>
      <c r="K39" s="244" t="s">
        <v>93</v>
      </c>
      <c r="L39" s="245"/>
      <c r="M39" s="246"/>
      <c r="N39" s="244" t="s">
        <v>224</v>
      </c>
      <c r="O39" s="245"/>
      <c r="P39" s="246"/>
      <c r="Q39" s="244"/>
      <c r="R39" s="245"/>
      <c r="S39" s="246"/>
      <c r="T39" s="254"/>
      <c r="U39" s="249"/>
      <c r="V39" s="250"/>
    </row>
    <row r="40" spans="1:28">
      <c r="A40" s="65" t="s">
        <v>18</v>
      </c>
      <c r="B40" s="9"/>
      <c r="C40" s="9"/>
      <c r="D40" s="10"/>
      <c r="E40" s="11">
        <v>3</v>
      </c>
      <c r="F40" s="12" t="s">
        <v>87</v>
      </c>
      <c r="G40" s="13">
        <v>2</v>
      </c>
      <c r="H40" s="11">
        <v>2</v>
      </c>
      <c r="I40" s="12" t="s">
        <v>87</v>
      </c>
      <c r="J40" s="12">
        <v>3</v>
      </c>
      <c r="K40" s="11">
        <v>3</v>
      </c>
      <c r="L40" s="12" t="s">
        <v>87</v>
      </c>
      <c r="M40" s="13">
        <v>0</v>
      </c>
      <c r="N40" s="12">
        <v>3</v>
      </c>
      <c r="O40" s="12" t="s">
        <v>87</v>
      </c>
      <c r="P40" s="12">
        <v>0</v>
      </c>
      <c r="Q40" s="14">
        <f t="shared" ref="Q40:Q44" si="6">B40+E40+H40+K40+N40</f>
        <v>11</v>
      </c>
      <c r="R40" s="15" t="s">
        <v>87</v>
      </c>
      <c r="S40" s="16">
        <f t="shared" ref="S40:S44" si="7">D40+G40+J40+M40+P40</f>
        <v>5</v>
      </c>
      <c r="T40" s="15">
        <v>7</v>
      </c>
      <c r="U40" s="231">
        <v>2</v>
      </c>
      <c r="V40" s="232"/>
      <c r="Z40">
        <v>5</v>
      </c>
      <c r="AA40">
        <v>2</v>
      </c>
      <c r="AB40">
        <v>5</v>
      </c>
    </row>
    <row r="41" spans="1:28">
      <c r="A41" s="66" t="s">
        <v>15</v>
      </c>
      <c r="B41" s="40">
        <v>2</v>
      </c>
      <c r="C41" s="19" t="s">
        <v>87</v>
      </c>
      <c r="D41" s="20">
        <v>3</v>
      </c>
      <c r="E41" s="21"/>
      <c r="F41" s="22"/>
      <c r="G41" s="23"/>
      <c r="H41" s="24">
        <v>3</v>
      </c>
      <c r="I41" s="19" t="s">
        <v>87</v>
      </c>
      <c r="J41" s="19">
        <v>1</v>
      </c>
      <c r="K41" s="24">
        <v>3</v>
      </c>
      <c r="L41" s="19" t="s">
        <v>87</v>
      </c>
      <c r="M41" s="20">
        <v>0</v>
      </c>
      <c r="N41" s="19">
        <v>3</v>
      </c>
      <c r="O41" s="19" t="s">
        <v>87</v>
      </c>
      <c r="P41" s="19">
        <v>0</v>
      </c>
      <c r="Q41" s="57">
        <f t="shared" si="6"/>
        <v>11</v>
      </c>
      <c r="R41" s="39" t="s">
        <v>87</v>
      </c>
      <c r="S41" s="58">
        <f t="shared" si="7"/>
        <v>4</v>
      </c>
      <c r="T41" s="25">
        <v>7</v>
      </c>
      <c r="U41" s="233">
        <v>1</v>
      </c>
      <c r="V41" s="234"/>
      <c r="Z41">
        <v>5</v>
      </c>
      <c r="AA41">
        <v>3</v>
      </c>
      <c r="AB41">
        <v>4</v>
      </c>
    </row>
    <row r="42" spans="1:28">
      <c r="A42" s="66" t="s">
        <v>10</v>
      </c>
      <c r="B42" s="32">
        <v>3</v>
      </c>
      <c r="C42" s="32" t="s">
        <v>87</v>
      </c>
      <c r="D42" s="33">
        <v>2</v>
      </c>
      <c r="E42" s="31">
        <v>1</v>
      </c>
      <c r="F42" s="32" t="s">
        <v>87</v>
      </c>
      <c r="G42" s="33">
        <v>3</v>
      </c>
      <c r="H42" s="34"/>
      <c r="I42" s="35"/>
      <c r="J42" s="36"/>
      <c r="K42" s="31">
        <v>3</v>
      </c>
      <c r="L42" s="32" t="s">
        <v>87</v>
      </c>
      <c r="M42" s="33">
        <v>1</v>
      </c>
      <c r="N42" s="32">
        <v>3</v>
      </c>
      <c r="O42" s="32" t="s">
        <v>87</v>
      </c>
      <c r="P42" s="32">
        <v>0</v>
      </c>
      <c r="Q42" s="42">
        <f t="shared" si="6"/>
        <v>10</v>
      </c>
      <c r="R42" s="43" t="s">
        <v>87</v>
      </c>
      <c r="S42" s="44">
        <f t="shared" si="7"/>
        <v>6</v>
      </c>
      <c r="T42" s="57">
        <v>7</v>
      </c>
      <c r="U42" s="235">
        <v>3</v>
      </c>
      <c r="V42" s="236"/>
      <c r="Z42">
        <v>4</v>
      </c>
      <c r="AA42">
        <v>1</v>
      </c>
      <c r="AB42">
        <v>5</v>
      </c>
    </row>
    <row r="43" spans="1:28">
      <c r="A43" s="66" t="s">
        <v>22</v>
      </c>
      <c r="B43" s="32">
        <v>0</v>
      </c>
      <c r="C43" s="32" t="s">
        <v>87</v>
      </c>
      <c r="D43" s="33">
        <v>3</v>
      </c>
      <c r="E43" s="31">
        <v>0</v>
      </c>
      <c r="F43" s="32" t="s">
        <v>87</v>
      </c>
      <c r="G43" s="33">
        <v>3</v>
      </c>
      <c r="H43" s="32">
        <v>1</v>
      </c>
      <c r="I43" s="32" t="s">
        <v>87</v>
      </c>
      <c r="J43" s="32">
        <v>3</v>
      </c>
      <c r="K43" s="34"/>
      <c r="L43" s="35"/>
      <c r="M43" s="36"/>
      <c r="N43" s="32">
        <v>3</v>
      </c>
      <c r="O43" s="32" t="s">
        <v>87</v>
      </c>
      <c r="P43" s="32">
        <v>0</v>
      </c>
      <c r="Q43" s="57">
        <f t="shared" si="6"/>
        <v>4</v>
      </c>
      <c r="R43" s="39" t="s">
        <v>87</v>
      </c>
      <c r="S43" s="58">
        <f t="shared" si="7"/>
        <v>9</v>
      </c>
      <c r="T43" s="57">
        <v>5</v>
      </c>
      <c r="U43" s="237">
        <v>4</v>
      </c>
      <c r="V43" s="238"/>
    </row>
    <row r="44" spans="1:28" ht="15.75" thickBot="1">
      <c r="A44" s="67" t="s">
        <v>26</v>
      </c>
      <c r="B44" s="62">
        <v>0</v>
      </c>
      <c r="C44" s="62" t="s">
        <v>87</v>
      </c>
      <c r="D44" s="193">
        <v>3</v>
      </c>
      <c r="E44" s="192">
        <v>0</v>
      </c>
      <c r="F44" s="62" t="s">
        <v>87</v>
      </c>
      <c r="G44" s="193">
        <v>3</v>
      </c>
      <c r="H44" s="62">
        <v>0</v>
      </c>
      <c r="I44" s="62" t="s">
        <v>87</v>
      </c>
      <c r="J44" s="62">
        <v>3</v>
      </c>
      <c r="K44" s="183">
        <v>0</v>
      </c>
      <c r="L44" s="101" t="s">
        <v>87</v>
      </c>
      <c r="M44" s="184">
        <v>3</v>
      </c>
      <c r="N44" s="90"/>
      <c r="O44" s="91"/>
      <c r="P44" s="92"/>
      <c r="Q44" s="183">
        <f t="shared" si="6"/>
        <v>0</v>
      </c>
      <c r="R44" s="101" t="s">
        <v>87</v>
      </c>
      <c r="S44" s="184">
        <f t="shared" si="7"/>
        <v>12</v>
      </c>
      <c r="T44" s="53">
        <v>4</v>
      </c>
      <c r="U44" s="239">
        <v>5</v>
      </c>
      <c r="V44" s="240"/>
    </row>
    <row r="46" spans="1:28">
      <c r="B46" s="151">
        <f>SUM(B41:B44)</f>
        <v>5</v>
      </c>
      <c r="C46" s="151"/>
      <c r="D46" s="151">
        <f>SUM(D41:D44)</f>
        <v>11</v>
      </c>
      <c r="E46" s="151">
        <f>SUM(E40:E44)</f>
        <v>4</v>
      </c>
      <c r="F46" s="151"/>
      <c r="G46" s="151">
        <f>SUM(G40:G44)</f>
        <v>11</v>
      </c>
      <c r="H46" s="151">
        <f>SUM(H40:H44)</f>
        <v>6</v>
      </c>
      <c r="I46" s="151"/>
      <c r="J46" s="151">
        <f>SUM(J40:J44)</f>
        <v>10</v>
      </c>
      <c r="K46" s="151">
        <f>SUM(K40:K44)</f>
        <v>9</v>
      </c>
      <c r="L46" s="151"/>
      <c r="M46" s="151">
        <f>SUM(M40:M44)</f>
        <v>4</v>
      </c>
      <c r="N46" s="151">
        <f>SUM(N40:N44)</f>
        <v>12</v>
      </c>
      <c r="O46" s="151"/>
      <c r="P46" s="151">
        <f>SUM(P40:P44)</f>
        <v>0</v>
      </c>
      <c r="Q46" s="151">
        <f>SUM(Q40:Q44)</f>
        <v>36</v>
      </c>
      <c r="S46" s="151">
        <f>SUM(S40:S44)</f>
        <v>36</v>
      </c>
      <c r="T46" s="151">
        <f>SUM(T40:T44)</f>
        <v>30</v>
      </c>
      <c r="U46" s="151">
        <f>SUM(U40:U44)</f>
        <v>15</v>
      </c>
      <c r="V46" s="151">
        <f>SUM(U40:V44)</f>
        <v>15</v>
      </c>
    </row>
    <row r="47" spans="1:28" ht="15.75" thickBot="1"/>
    <row r="48" spans="1:28" ht="18" customHeight="1">
      <c r="A48" s="226" t="s">
        <v>150</v>
      </c>
      <c r="B48" s="214" t="s">
        <v>100</v>
      </c>
      <c r="C48" s="214"/>
      <c r="D48" s="215"/>
      <c r="E48" s="228" t="s">
        <v>98</v>
      </c>
      <c r="F48" s="229"/>
      <c r="G48" s="230"/>
      <c r="H48" s="213" t="s">
        <v>97</v>
      </c>
      <c r="I48" s="214"/>
      <c r="J48" s="215"/>
      <c r="K48" s="213" t="s">
        <v>219</v>
      </c>
      <c r="L48" s="214"/>
      <c r="M48" s="215"/>
      <c r="N48" s="213"/>
      <c r="O48" s="214"/>
      <c r="P48" s="215"/>
      <c r="Q48" s="216" t="s">
        <v>85</v>
      </c>
      <c r="R48" s="218" t="s">
        <v>86</v>
      </c>
      <c r="S48" s="216"/>
    </row>
    <row r="49" spans="1:37" ht="18" customHeight="1" thickBot="1">
      <c r="A49" s="227"/>
      <c r="B49" s="245" t="s">
        <v>101</v>
      </c>
      <c r="C49" s="245"/>
      <c r="D49" s="246"/>
      <c r="E49" s="241" t="s">
        <v>99</v>
      </c>
      <c r="F49" s="242"/>
      <c r="G49" s="243"/>
      <c r="H49" s="244" t="s">
        <v>225</v>
      </c>
      <c r="I49" s="245"/>
      <c r="J49" s="246"/>
      <c r="K49" s="244" t="s">
        <v>222</v>
      </c>
      <c r="L49" s="245"/>
      <c r="M49" s="246"/>
      <c r="N49" s="244"/>
      <c r="O49" s="245"/>
      <c r="P49" s="246"/>
      <c r="Q49" s="251"/>
      <c r="R49" s="252"/>
      <c r="S49" s="251"/>
    </row>
    <row r="50" spans="1:37">
      <c r="A50" s="97" t="s">
        <v>13</v>
      </c>
      <c r="B50" s="98"/>
      <c r="C50" s="9"/>
      <c r="D50" s="10"/>
      <c r="E50" s="11">
        <v>2</v>
      </c>
      <c r="F50" s="12" t="s">
        <v>87</v>
      </c>
      <c r="G50" s="13">
        <v>3</v>
      </c>
      <c r="H50" s="11">
        <v>3</v>
      </c>
      <c r="I50" s="12" t="s">
        <v>87</v>
      </c>
      <c r="J50" s="12">
        <v>1</v>
      </c>
      <c r="K50" s="11">
        <v>3</v>
      </c>
      <c r="L50" s="12" t="s">
        <v>87</v>
      </c>
      <c r="M50" s="13">
        <v>0</v>
      </c>
      <c r="N50" s="14">
        <f>B50+E50+H50+K50</f>
        <v>8</v>
      </c>
      <c r="O50" s="15" t="s">
        <v>87</v>
      </c>
      <c r="P50" s="16">
        <f>D50+G50+J50+M50</f>
        <v>4</v>
      </c>
      <c r="Q50" s="17">
        <v>5</v>
      </c>
      <c r="R50" s="205">
        <v>2</v>
      </c>
      <c r="S50" s="206"/>
    </row>
    <row r="51" spans="1:37">
      <c r="A51" s="99" t="s">
        <v>20</v>
      </c>
      <c r="B51" s="18">
        <v>3</v>
      </c>
      <c r="C51" s="19" t="s">
        <v>87</v>
      </c>
      <c r="D51" s="20">
        <v>2</v>
      </c>
      <c r="E51" s="21"/>
      <c r="F51" s="22"/>
      <c r="G51" s="23"/>
      <c r="H51" s="24">
        <v>3</v>
      </c>
      <c r="I51" s="19" t="s">
        <v>87</v>
      </c>
      <c r="J51" s="19">
        <v>0</v>
      </c>
      <c r="K51" s="24">
        <v>3</v>
      </c>
      <c r="L51" s="19" t="s">
        <v>87</v>
      </c>
      <c r="M51" s="20">
        <v>2</v>
      </c>
      <c r="N51" s="57">
        <f t="shared" ref="N51:N53" si="8">B51+E51+H51+K51</f>
        <v>9</v>
      </c>
      <c r="O51" s="39" t="s">
        <v>87</v>
      </c>
      <c r="P51" s="58">
        <f t="shared" ref="P51:P53" si="9">D51+G51+J51+M51</f>
        <v>4</v>
      </c>
      <c r="Q51" s="27">
        <v>6</v>
      </c>
      <c r="R51" s="207">
        <v>1</v>
      </c>
      <c r="S51" s="208"/>
    </row>
    <row r="52" spans="1:37">
      <c r="A52" s="100" t="s">
        <v>19</v>
      </c>
      <c r="B52" s="31">
        <v>1</v>
      </c>
      <c r="C52" s="32" t="s">
        <v>87</v>
      </c>
      <c r="D52" s="33">
        <v>3</v>
      </c>
      <c r="E52" s="31">
        <v>0</v>
      </c>
      <c r="F52" s="32" t="s">
        <v>87</v>
      </c>
      <c r="G52" s="33">
        <v>3</v>
      </c>
      <c r="H52" s="34"/>
      <c r="I52" s="35"/>
      <c r="J52" s="36"/>
      <c r="K52" s="31">
        <v>2</v>
      </c>
      <c r="L52" s="32" t="s">
        <v>87</v>
      </c>
      <c r="M52" s="33">
        <v>3</v>
      </c>
      <c r="N52" s="57">
        <f t="shared" si="8"/>
        <v>3</v>
      </c>
      <c r="O52" s="39" t="s">
        <v>87</v>
      </c>
      <c r="P52" s="58">
        <f t="shared" si="9"/>
        <v>9</v>
      </c>
      <c r="Q52" s="37">
        <v>3</v>
      </c>
      <c r="R52" s="209">
        <v>3</v>
      </c>
      <c r="S52" s="210"/>
    </row>
    <row r="53" spans="1:37" ht="15.75" thickBot="1">
      <c r="A53" s="103" t="s">
        <v>16</v>
      </c>
      <c r="B53" s="49">
        <v>0</v>
      </c>
      <c r="C53" s="50" t="s">
        <v>87</v>
      </c>
      <c r="D53" s="51">
        <v>3</v>
      </c>
      <c r="E53" s="49">
        <v>2</v>
      </c>
      <c r="F53" s="50" t="s">
        <v>87</v>
      </c>
      <c r="G53" s="51">
        <v>3</v>
      </c>
      <c r="H53" s="50">
        <v>3</v>
      </c>
      <c r="I53" s="50" t="s">
        <v>87</v>
      </c>
      <c r="J53" s="50">
        <v>2</v>
      </c>
      <c r="K53" s="59"/>
      <c r="L53" s="52"/>
      <c r="M53" s="60"/>
      <c r="N53" s="183">
        <f t="shared" si="8"/>
        <v>5</v>
      </c>
      <c r="O53" s="101" t="s">
        <v>87</v>
      </c>
      <c r="P53" s="184">
        <f t="shared" si="9"/>
        <v>8</v>
      </c>
      <c r="Q53" s="64">
        <v>4</v>
      </c>
      <c r="R53" s="211">
        <v>4</v>
      </c>
      <c r="S53" s="212"/>
    </row>
    <row r="54" spans="1:37">
      <c r="A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S54" s="151"/>
      <c r="T54" s="151"/>
      <c r="V54" s="151"/>
      <c r="W54" s="151"/>
      <c r="Y54" s="151"/>
      <c r="Z54" s="151"/>
      <c r="AA54" s="151"/>
      <c r="AB54" s="151"/>
    </row>
    <row r="55" spans="1:37">
      <c r="A55" s="151"/>
      <c r="B55" s="151">
        <f>SUM(B50:B53)</f>
        <v>4</v>
      </c>
      <c r="C55" s="151"/>
      <c r="D55" s="151">
        <f>SUM(D50:D53)</f>
        <v>8</v>
      </c>
      <c r="E55" s="151">
        <f>SUM(E50:E53)</f>
        <v>4</v>
      </c>
      <c r="F55" s="151"/>
      <c r="G55" s="151">
        <f>SUM(G50:G53)</f>
        <v>9</v>
      </c>
      <c r="H55" s="151">
        <f>SUM(H50:H53)</f>
        <v>9</v>
      </c>
      <c r="I55" s="151"/>
      <c r="J55" s="151">
        <f>SUM(J50:J53)</f>
        <v>3</v>
      </c>
      <c r="K55" s="151">
        <f>SUM(K50:K53)</f>
        <v>8</v>
      </c>
      <c r="L55" s="151"/>
      <c r="M55" s="151">
        <f>SUM(M50:M53)</f>
        <v>5</v>
      </c>
      <c r="N55" s="151">
        <f>SUM(N50:N53)</f>
        <v>25</v>
      </c>
      <c r="O55" s="151"/>
      <c r="P55" s="151">
        <f>SUM(P50:P53)</f>
        <v>25</v>
      </c>
      <c r="Q55" s="151">
        <f>SUM(Q50:Q53)</f>
        <v>18</v>
      </c>
      <c r="S55" s="151">
        <f>SUM(R50:S53)</f>
        <v>10</v>
      </c>
      <c r="T55" s="151"/>
      <c r="V55" s="151"/>
      <c r="W55" s="151"/>
      <c r="Y55" s="151"/>
      <c r="Z55" s="151"/>
      <c r="AA55" s="151"/>
      <c r="AB55" s="151"/>
    </row>
    <row r="56" spans="1:37" ht="15.75" thickBot="1">
      <c r="A56" s="151"/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S56" s="151"/>
      <c r="T56" s="151"/>
      <c r="V56" s="151"/>
      <c r="W56" s="151"/>
      <c r="Y56" s="151"/>
      <c r="Z56" s="151"/>
      <c r="AA56" s="151"/>
      <c r="AB56" s="151"/>
    </row>
    <row r="57" spans="1:37" ht="18" customHeight="1">
      <c r="A57" s="226" t="s">
        <v>238</v>
      </c>
      <c r="B57" s="214" t="s">
        <v>88</v>
      </c>
      <c r="C57" s="214"/>
      <c r="D57" s="215"/>
      <c r="E57" s="228" t="s">
        <v>90</v>
      </c>
      <c r="F57" s="229"/>
      <c r="G57" s="230"/>
      <c r="H57" s="213" t="s">
        <v>92</v>
      </c>
      <c r="I57" s="214"/>
      <c r="J57" s="215"/>
      <c r="K57" s="213" t="s">
        <v>94</v>
      </c>
      <c r="L57" s="214"/>
      <c r="M57" s="215"/>
      <c r="N57" s="213" t="s">
        <v>96</v>
      </c>
      <c r="O57" s="214"/>
      <c r="P57" s="215"/>
      <c r="Q57" s="213" t="s">
        <v>97</v>
      </c>
      <c r="R57" s="214"/>
      <c r="S57" s="215"/>
      <c r="T57" s="213" t="s">
        <v>98</v>
      </c>
      <c r="U57" s="214"/>
      <c r="V57" s="215"/>
      <c r="W57" s="213" t="s">
        <v>100</v>
      </c>
      <c r="X57" s="214"/>
      <c r="Y57" s="215"/>
      <c r="Z57" s="213"/>
      <c r="AA57" s="214"/>
      <c r="AB57" s="215"/>
      <c r="AC57" s="253" t="s">
        <v>85</v>
      </c>
      <c r="AD57" s="247" t="s">
        <v>86</v>
      </c>
      <c r="AE57" s="248"/>
    </row>
    <row r="58" spans="1:37" ht="18" customHeight="1" thickBot="1">
      <c r="A58" s="256"/>
      <c r="B58" s="245" t="s">
        <v>89</v>
      </c>
      <c r="C58" s="245"/>
      <c r="D58" s="246"/>
      <c r="E58" s="241" t="s">
        <v>91</v>
      </c>
      <c r="F58" s="242"/>
      <c r="G58" s="243"/>
      <c r="H58" s="244" t="s">
        <v>93</v>
      </c>
      <c r="I58" s="245"/>
      <c r="J58" s="246"/>
      <c r="K58" s="244" t="s">
        <v>95</v>
      </c>
      <c r="L58" s="245"/>
      <c r="M58" s="246"/>
      <c r="N58" s="244" t="s">
        <v>89</v>
      </c>
      <c r="O58" s="245"/>
      <c r="P58" s="246"/>
      <c r="Q58" s="244" t="s">
        <v>93</v>
      </c>
      <c r="R58" s="245"/>
      <c r="S58" s="246"/>
      <c r="T58" s="244" t="s">
        <v>99</v>
      </c>
      <c r="U58" s="245"/>
      <c r="V58" s="246"/>
      <c r="W58" s="244" t="s">
        <v>101</v>
      </c>
      <c r="X58" s="245"/>
      <c r="Y58" s="246"/>
      <c r="Z58" s="244"/>
      <c r="AA58" s="245"/>
      <c r="AB58" s="246"/>
      <c r="AC58" s="254"/>
      <c r="AD58" s="249"/>
      <c r="AE58" s="250"/>
    </row>
    <row r="59" spans="1:37">
      <c r="A59" s="65" t="s">
        <v>25</v>
      </c>
      <c r="B59" s="9"/>
      <c r="C59" s="9"/>
      <c r="D59" s="10"/>
      <c r="E59" s="11">
        <v>3</v>
      </c>
      <c r="F59" s="12" t="s">
        <v>87</v>
      </c>
      <c r="G59" s="13">
        <v>0</v>
      </c>
      <c r="H59" s="11">
        <v>0</v>
      </c>
      <c r="I59" s="12" t="s">
        <v>87</v>
      </c>
      <c r="J59" s="12">
        <v>3</v>
      </c>
      <c r="K59" s="11">
        <v>3</v>
      </c>
      <c r="L59" s="12" t="s">
        <v>87</v>
      </c>
      <c r="M59" s="13">
        <v>0</v>
      </c>
      <c r="N59" s="12">
        <v>1</v>
      </c>
      <c r="O59" s="12" t="s">
        <v>87</v>
      </c>
      <c r="P59" s="12">
        <v>3</v>
      </c>
      <c r="Q59" s="11">
        <v>0</v>
      </c>
      <c r="R59" s="12" t="s">
        <v>87</v>
      </c>
      <c r="S59" s="13">
        <v>3</v>
      </c>
      <c r="T59" s="12">
        <v>3</v>
      </c>
      <c r="U59" s="12" t="s">
        <v>87</v>
      </c>
      <c r="V59" s="12">
        <v>1</v>
      </c>
      <c r="W59" s="11">
        <v>1</v>
      </c>
      <c r="X59" s="12" t="s">
        <v>87</v>
      </c>
      <c r="Y59" s="13">
        <v>3</v>
      </c>
      <c r="Z59" s="14">
        <f>B59+E59+H59+K59+N59+Q59+T59+W59</f>
        <v>11</v>
      </c>
      <c r="AA59" s="15" t="s">
        <v>87</v>
      </c>
      <c r="AB59" s="16">
        <f>D59+G59+J59+M59+P59+S59+V59+Y59</f>
        <v>13</v>
      </c>
      <c r="AC59" s="15">
        <v>10</v>
      </c>
      <c r="AD59" s="257">
        <v>7</v>
      </c>
      <c r="AE59" s="258"/>
      <c r="AI59" s="3" t="s">
        <v>33</v>
      </c>
      <c r="AK59" s="3" t="s">
        <v>33</v>
      </c>
    </row>
    <row r="60" spans="1:37">
      <c r="A60" s="66" t="s">
        <v>8</v>
      </c>
      <c r="B60" s="40">
        <v>0</v>
      </c>
      <c r="C60" s="19" t="s">
        <v>87</v>
      </c>
      <c r="D60" s="20">
        <v>3</v>
      </c>
      <c r="E60" s="21"/>
      <c r="F60" s="22"/>
      <c r="G60" s="23"/>
      <c r="H60" s="24">
        <v>0</v>
      </c>
      <c r="I60" s="19" t="s">
        <v>87</v>
      </c>
      <c r="J60" s="19">
        <v>3</v>
      </c>
      <c r="K60" s="24">
        <v>3</v>
      </c>
      <c r="L60" s="19" t="s">
        <v>87</v>
      </c>
      <c r="M60" s="20">
        <v>0</v>
      </c>
      <c r="N60" s="19">
        <v>3</v>
      </c>
      <c r="O60" s="19" t="s">
        <v>87</v>
      </c>
      <c r="P60" s="19">
        <v>0</v>
      </c>
      <c r="Q60" s="24">
        <v>3</v>
      </c>
      <c r="R60" s="19" t="s">
        <v>87</v>
      </c>
      <c r="S60" s="20">
        <v>0</v>
      </c>
      <c r="T60" s="19">
        <v>3</v>
      </c>
      <c r="U60" s="19" t="s">
        <v>87</v>
      </c>
      <c r="V60" s="19">
        <v>0</v>
      </c>
      <c r="W60" s="24">
        <v>1</v>
      </c>
      <c r="X60" s="19" t="s">
        <v>87</v>
      </c>
      <c r="Y60" s="20">
        <v>3</v>
      </c>
      <c r="Z60" s="57">
        <f t="shared" ref="Z60:Z66" si="10">B60+E60+H60+K60+N60+Q60+T60+W60</f>
        <v>13</v>
      </c>
      <c r="AA60" s="32" t="s">
        <v>87</v>
      </c>
      <c r="AB60" s="58">
        <f t="shared" ref="AB60:AB66" si="11">D60+G60+J60+M60+P60+S60+V60+Y60</f>
        <v>9</v>
      </c>
      <c r="AC60" s="25">
        <v>11</v>
      </c>
      <c r="AD60" s="235">
        <v>2</v>
      </c>
      <c r="AE60" s="236"/>
      <c r="AF60" t="s">
        <v>29</v>
      </c>
      <c r="AH60" t="s">
        <v>29</v>
      </c>
    </row>
    <row r="61" spans="1:37">
      <c r="A61" s="66" t="s">
        <v>11</v>
      </c>
      <c r="B61" s="32">
        <v>3</v>
      </c>
      <c r="C61" s="32" t="s">
        <v>87</v>
      </c>
      <c r="D61" s="33">
        <v>0</v>
      </c>
      <c r="E61" s="31">
        <v>3</v>
      </c>
      <c r="F61" s="32" t="s">
        <v>87</v>
      </c>
      <c r="G61" s="33">
        <v>0</v>
      </c>
      <c r="H61" s="34"/>
      <c r="I61" s="35"/>
      <c r="J61" s="36"/>
      <c r="K61" s="31">
        <v>3</v>
      </c>
      <c r="L61" s="32" t="s">
        <v>87</v>
      </c>
      <c r="M61" s="33">
        <v>1</v>
      </c>
      <c r="N61" s="32">
        <v>3</v>
      </c>
      <c r="O61" s="32" t="s">
        <v>87</v>
      </c>
      <c r="P61" s="32">
        <v>1</v>
      </c>
      <c r="Q61" s="31">
        <v>3</v>
      </c>
      <c r="R61" s="32" t="s">
        <v>87</v>
      </c>
      <c r="S61" s="33">
        <v>0</v>
      </c>
      <c r="T61" s="32">
        <v>3</v>
      </c>
      <c r="U61" s="32" t="s">
        <v>87</v>
      </c>
      <c r="V61" s="32">
        <v>0</v>
      </c>
      <c r="W61" s="31">
        <v>3</v>
      </c>
      <c r="X61" s="32" t="s">
        <v>87</v>
      </c>
      <c r="Y61" s="33">
        <v>2</v>
      </c>
      <c r="Z61" s="42">
        <f t="shared" si="10"/>
        <v>21</v>
      </c>
      <c r="AA61" s="40" t="s">
        <v>87</v>
      </c>
      <c r="AB61" s="44">
        <f t="shared" si="11"/>
        <v>4</v>
      </c>
      <c r="AC61" s="57">
        <v>14</v>
      </c>
      <c r="AD61" s="235">
        <v>1</v>
      </c>
      <c r="AE61" s="236"/>
    </row>
    <row r="62" spans="1:37">
      <c r="A62" s="66" t="s">
        <v>24</v>
      </c>
      <c r="B62" s="32">
        <v>0</v>
      </c>
      <c r="C62" s="32" t="s">
        <v>87</v>
      </c>
      <c r="D62" s="33">
        <v>3</v>
      </c>
      <c r="E62" s="31">
        <v>0</v>
      </c>
      <c r="F62" s="32" t="s">
        <v>87</v>
      </c>
      <c r="G62" s="33">
        <v>3</v>
      </c>
      <c r="H62" s="32">
        <v>1</v>
      </c>
      <c r="I62" s="32" t="s">
        <v>87</v>
      </c>
      <c r="J62" s="32">
        <v>3</v>
      </c>
      <c r="K62" s="34"/>
      <c r="L62" s="35"/>
      <c r="M62" s="36"/>
      <c r="N62" s="32">
        <v>0</v>
      </c>
      <c r="O62" s="32" t="s">
        <v>87</v>
      </c>
      <c r="P62" s="32">
        <v>3</v>
      </c>
      <c r="Q62" s="31">
        <v>2</v>
      </c>
      <c r="R62" s="32" t="s">
        <v>87</v>
      </c>
      <c r="S62" s="33">
        <v>3</v>
      </c>
      <c r="T62" s="32">
        <v>0</v>
      </c>
      <c r="U62" s="32" t="s">
        <v>87</v>
      </c>
      <c r="V62" s="32">
        <v>3</v>
      </c>
      <c r="W62" s="31">
        <v>1</v>
      </c>
      <c r="X62" s="32" t="s">
        <v>87</v>
      </c>
      <c r="Y62" s="33">
        <v>3</v>
      </c>
      <c r="Z62" s="57">
        <f t="shared" si="10"/>
        <v>4</v>
      </c>
      <c r="AA62" s="39" t="s">
        <v>87</v>
      </c>
      <c r="AB62" s="58">
        <f t="shared" si="11"/>
        <v>21</v>
      </c>
      <c r="AC62" s="57">
        <v>7</v>
      </c>
      <c r="AD62" s="237">
        <v>8</v>
      </c>
      <c r="AE62" s="238"/>
    </row>
    <row r="63" spans="1:37" ht="15.75" thickBot="1">
      <c r="A63" s="66" t="s">
        <v>15</v>
      </c>
      <c r="B63" s="40">
        <v>3</v>
      </c>
      <c r="C63" s="40" t="s">
        <v>87</v>
      </c>
      <c r="D63" s="41">
        <v>1</v>
      </c>
      <c r="E63" s="18">
        <v>0</v>
      </c>
      <c r="F63" s="40" t="s">
        <v>87</v>
      </c>
      <c r="G63" s="41">
        <v>3</v>
      </c>
      <c r="H63" s="40">
        <v>1</v>
      </c>
      <c r="I63" s="40" t="s">
        <v>87</v>
      </c>
      <c r="J63" s="40">
        <v>3</v>
      </c>
      <c r="K63" s="42">
        <v>3</v>
      </c>
      <c r="L63" s="43" t="s">
        <v>87</v>
      </c>
      <c r="M63" s="44">
        <v>0</v>
      </c>
      <c r="N63" s="45"/>
      <c r="O63" s="46"/>
      <c r="P63" s="47"/>
      <c r="Q63" s="18">
        <v>2</v>
      </c>
      <c r="R63" s="40" t="s">
        <v>87</v>
      </c>
      <c r="S63" s="41">
        <v>3</v>
      </c>
      <c r="T63" s="40">
        <v>2</v>
      </c>
      <c r="U63" s="40" t="s">
        <v>87</v>
      </c>
      <c r="V63" s="40">
        <v>3</v>
      </c>
      <c r="W63" s="18">
        <v>3</v>
      </c>
      <c r="X63" s="40" t="s">
        <v>87</v>
      </c>
      <c r="Y63" s="41">
        <v>1</v>
      </c>
      <c r="Z63" s="42">
        <f t="shared" si="10"/>
        <v>14</v>
      </c>
      <c r="AA63" s="43" t="s">
        <v>87</v>
      </c>
      <c r="AB63" s="44">
        <f t="shared" si="11"/>
        <v>14</v>
      </c>
      <c r="AC63" s="57">
        <v>10</v>
      </c>
      <c r="AD63" s="235">
        <v>5</v>
      </c>
      <c r="AE63" s="236"/>
      <c r="AI63" s="3" t="s">
        <v>31</v>
      </c>
      <c r="AK63" s="3" t="s">
        <v>31</v>
      </c>
    </row>
    <row r="64" spans="1:37" ht="15.75" thickBot="1">
      <c r="A64" s="66" t="s">
        <v>18</v>
      </c>
      <c r="B64" s="32">
        <v>3</v>
      </c>
      <c r="C64" s="32" t="s">
        <v>87</v>
      </c>
      <c r="D64" s="33">
        <v>0</v>
      </c>
      <c r="E64" s="31">
        <v>0</v>
      </c>
      <c r="F64" s="32" t="s">
        <v>87</v>
      </c>
      <c r="G64" s="33">
        <v>3</v>
      </c>
      <c r="H64" s="32">
        <v>0</v>
      </c>
      <c r="I64" s="32" t="s">
        <v>87</v>
      </c>
      <c r="J64" s="32">
        <v>3</v>
      </c>
      <c r="K64" s="31">
        <v>3</v>
      </c>
      <c r="L64" s="32" t="s">
        <v>87</v>
      </c>
      <c r="M64" s="33">
        <v>2</v>
      </c>
      <c r="N64" s="32">
        <v>3</v>
      </c>
      <c r="O64" s="32" t="s">
        <v>87</v>
      </c>
      <c r="P64" s="32">
        <v>2</v>
      </c>
      <c r="Q64" s="71"/>
      <c r="R64" s="72"/>
      <c r="S64" s="73"/>
      <c r="T64" s="32">
        <v>0</v>
      </c>
      <c r="U64" s="32" t="s">
        <v>87</v>
      </c>
      <c r="V64" s="32">
        <v>3</v>
      </c>
      <c r="W64" s="31">
        <v>3</v>
      </c>
      <c r="X64" s="32" t="s">
        <v>87</v>
      </c>
      <c r="Y64" s="33">
        <v>2</v>
      </c>
      <c r="Z64" s="57">
        <f t="shared" si="10"/>
        <v>12</v>
      </c>
      <c r="AA64" s="32" t="s">
        <v>87</v>
      </c>
      <c r="AB64" s="58">
        <f t="shared" si="11"/>
        <v>15</v>
      </c>
      <c r="AC64" s="57">
        <v>11</v>
      </c>
      <c r="AD64" s="235">
        <v>4</v>
      </c>
      <c r="AE64" s="236"/>
      <c r="AF64" t="s">
        <v>41</v>
      </c>
      <c r="AH64" t="s">
        <v>41</v>
      </c>
    </row>
    <row r="65" spans="1:39">
      <c r="A65" s="66" t="s">
        <v>20</v>
      </c>
      <c r="B65" s="32">
        <v>1</v>
      </c>
      <c r="C65" s="32" t="s">
        <v>87</v>
      </c>
      <c r="D65" s="33">
        <v>3</v>
      </c>
      <c r="E65" s="31">
        <v>0</v>
      </c>
      <c r="F65" s="32" t="s">
        <v>87</v>
      </c>
      <c r="G65" s="33">
        <v>3</v>
      </c>
      <c r="H65" s="32">
        <v>0</v>
      </c>
      <c r="I65" s="32" t="s">
        <v>87</v>
      </c>
      <c r="J65" s="32">
        <v>3</v>
      </c>
      <c r="K65" s="31">
        <v>3</v>
      </c>
      <c r="L65" s="32" t="s">
        <v>87</v>
      </c>
      <c r="M65" s="33">
        <v>0</v>
      </c>
      <c r="N65" s="32">
        <v>3</v>
      </c>
      <c r="O65" s="32" t="s">
        <v>87</v>
      </c>
      <c r="P65" s="32">
        <v>2</v>
      </c>
      <c r="Q65" s="69">
        <v>3</v>
      </c>
      <c r="R65" s="68" t="s">
        <v>87</v>
      </c>
      <c r="S65" s="70">
        <v>0</v>
      </c>
      <c r="T65" s="35"/>
      <c r="U65" s="35"/>
      <c r="V65" s="35"/>
      <c r="W65" s="31">
        <v>3</v>
      </c>
      <c r="X65" s="32" t="s">
        <v>87</v>
      </c>
      <c r="Y65" s="33">
        <v>2</v>
      </c>
      <c r="Z65" s="57">
        <f t="shared" si="10"/>
        <v>13</v>
      </c>
      <c r="AA65" s="32" t="s">
        <v>87</v>
      </c>
      <c r="AB65" s="58">
        <f t="shared" si="11"/>
        <v>13</v>
      </c>
      <c r="AC65" s="57">
        <v>11</v>
      </c>
      <c r="AD65" s="235">
        <v>3</v>
      </c>
      <c r="AE65" s="236"/>
      <c r="AF65" t="s">
        <v>41</v>
      </c>
      <c r="AH65" t="s">
        <v>29</v>
      </c>
    </row>
    <row r="66" spans="1:39" ht="15.75" thickBot="1">
      <c r="A66" s="67" t="s">
        <v>13</v>
      </c>
      <c r="B66" s="50">
        <v>3</v>
      </c>
      <c r="C66" s="50" t="s">
        <v>87</v>
      </c>
      <c r="D66" s="51">
        <v>1</v>
      </c>
      <c r="E66" s="49">
        <v>3</v>
      </c>
      <c r="F66" s="50" t="s">
        <v>87</v>
      </c>
      <c r="G66" s="51">
        <v>1</v>
      </c>
      <c r="H66" s="50">
        <v>2</v>
      </c>
      <c r="I66" s="50" t="s">
        <v>87</v>
      </c>
      <c r="J66" s="50">
        <v>3</v>
      </c>
      <c r="K66" s="49">
        <v>3</v>
      </c>
      <c r="L66" s="50" t="s">
        <v>87</v>
      </c>
      <c r="M66" s="51">
        <v>1</v>
      </c>
      <c r="N66" s="50">
        <v>1</v>
      </c>
      <c r="O66" s="50" t="s">
        <v>87</v>
      </c>
      <c r="P66" s="50">
        <v>3</v>
      </c>
      <c r="Q66" s="49">
        <v>2</v>
      </c>
      <c r="R66" s="50" t="s">
        <v>87</v>
      </c>
      <c r="S66" s="51">
        <v>3</v>
      </c>
      <c r="T66" s="50">
        <v>2</v>
      </c>
      <c r="U66" s="50" t="s">
        <v>87</v>
      </c>
      <c r="V66" s="50">
        <v>3</v>
      </c>
      <c r="W66" s="59"/>
      <c r="X66" s="52"/>
      <c r="Y66" s="60"/>
      <c r="Z66" s="61">
        <f t="shared" si="10"/>
        <v>16</v>
      </c>
      <c r="AA66" s="62" t="s">
        <v>87</v>
      </c>
      <c r="AB66" s="63">
        <f t="shared" si="11"/>
        <v>15</v>
      </c>
      <c r="AC66" s="183">
        <v>10</v>
      </c>
      <c r="AD66" s="239">
        <v>6</v>
      </c>
      <c r="AE66" s="240"/>
      <c r="AI66" s="3" t="s">
        <v>31</v>
      </c>
      <c r="AK66" s="3" t="s">
        <v>33</v>
      </c>
    </row>
    <row r="67" spans="1:39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39">
      <c r="A68" s="8"/>
      <c r="B68" s="8">
        <f>SUM(B60:B66)</f>
        <v>13</v>
      </c>
      <c r="C68" s="8"/>
      <c r="D68" s="8">
        <f>SUM(D60:D66)</f>
        <v>11</v>
      </c>
      <c r="E68" s="8">
        <f>SUM(E59:E66)</f>
        <v>9</v>
      </c>
      <c r="F68" s="8"/>
      <c r="G68" s="8">
        <f>SUM(G59:G66)</f>
        <v>13</v>
      </c>
      <c r="H68" s="8">
        <f>SUM(H59:H66)</f>
        <v>4</v>
      </c>
      <c r="I68" s="8"/>
      <c r="J68" s="8">
        <f>SUM(J59:J66)</f>
        <v>21</v>
      </c>
      <c r="K68" s="8">
        <f>SUM(K59:K66)</f>
        <v>21</v>
      </c>
      <c r="L68" s="8"/>
      <c r="M68" s="8">
        <f>SUM(M59:M66)</f>
        <v>4</v>
      </c>
      <c r="N68" s="8">
        <f>SUM(N59:N66)</f>
        <v>14</v>
      </c>
      <c r="O68" s="8"/>
      <c r="P68" s="8">
        <f>SUM(P59:P66)</f>
        <v>14</v>
      </c>
      <c r="Q68" s="8">
        <f>SUM(Q59:Q66)</f>
        <v>15</v>
      </c>
      <c r="S68" s="8">
        <f>SUM(S59:S66)</f>
        <v>12</v>
      </c>
      <c r="T68" s="8">
        <f>SUM(T59:T66)</f>
        <v>13</v>
      </c>
      <c r="V68" s="8">
        <f>SUM(V59:V66)</f>
        <v>13</v>
      </c>
      <c r="W68" s="8">
        <f>SUM(W59:W66)</f>
        <v>15</v>
      </c>
      <c r="Y68" s="8">
        <f>SUM(Y59:Y66)</f>
        <v>16</v>
      </c>
      <c r="Z68" s="8">
        <f>SUM(Z59:Z66)</f>
        <v>104</v>
      </c>
      <c r="AB68" s="8">
        <f>SUM(AB59:AB66)</f>
        <v>104</v>
      </c>
      <c r="AC68" s="8">
        <f>SUM(AC59:AC66)</f>
        <v>84</v>
      </c>
      <c r="AD68" s="255" t="s">
        <v>627</v>
      </c>
      <c r="AE68" s="255"/>
    </row>
    <row r="69" spans="1:39" ht="15.75" thickBot="1">
      <c r="A69" s="151"/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S69" s="151"/>
      <c r="T69" s="151"/>
      <c r="V69" s="151"/>
      <c r="W69" s="151"/>
      <c r="Y69" s="151"/>
      <c r="Z69" s="151"/>
      <c r="AA69" s="151"/>
      <c r="AB69" s="151"/>
    </row>
    <row r="70" spans="1:39" ht="18" customHeight="1">
      <c r="A70" s="226" t="s">
        <v>629</v>
      </c>
      <c r="B70" s="213" t="s">
        <v>113</v>
      </c>
      <c r="C70" s="214"/>
      <c r="D70" s="215"/>
      <c r="E70" s="213" t="s">
        <v>115</v>
      </c>
      <c r="F70" s="214"/>
      <c r="G70" s="215"/>
      <c r="H70" s="213" t="s">
        <v>92</v>
      </c>
      <c r="I70" s="214"/>
      <c r="J70" s="215"/>
      <c r="K70" s="228" t="s">
        <v>90</v>
      </c>
      <c r="L70" s="229"/>
      <c r="M70" s="230"/>
      <c r="N70" s="213"/>
      <c r="O70" s="214"/>
      <c r="P70" s="215"/>
      <c r="Q70" s="216" t="s">
        <v>85</v>
      </c>
      <c r="R70" s="218" t="s">
        <v>86</v>
      </c>
      <c r="S70" s="216"/>
      <c r="T70" s="151"/>
      <c r="V70" s="151"/>
      <c r="W70" s="151"/>
      <c r="Y70" s="151"/>
      <c r="Z70" s="151"/>
      <c r="AA70" s="151"/>
      <c r="AB70" s="151"/>
    </row>
    <row r="71" spans="1:39" ht="18" customHeight="1" thickBot="1">
      <c r="A71" s="227"/>
      <c r="B71" s="220" t="s">
        <v>114</v>
      </c>
      <c r="C71" s="221"/>
      <c r="D71" s="222"/>
      <c r="E71" s="220" t="s">
        <v>116</v>
      </c>
      <c r="F71" s="221"/>
      <c r="G71" s="222"/>
      <c r="H71" s="220" t="s">
        <v>93</v>
      </c>
      <c r="I71" s="221"/>
      <c r="J71" s="222"/>
      <c r="K71" s="223" t="s">
        <v>91</v>
      </c>
      <c r="L71" s="224"/>
      <c r="M71" s="225"/>
      <c r="N71" s="220"/>
      <c r="O71" s="221"/>
      <c r="P71" s="222"/>
      <c r="Q71" s="217"/>
      <c r="R71" s="219"/>
      <c r="S71" s="217"/>
      <c r="T71" s="151"/>
      <c r="V71" s="151"/>
      <c r="W71" s="151"/>
      <c r="Y71" s="151"/>
      <c r="Z71" s="151"/>
      <c r="AA71" s="151"/>
      <c r="AB71" s="151"/>
    </row>
    <row r="72" spans="1:39" ht="15.75" thickBot="1">
      <c r="A72" s="65" t="s">
        <v>6</v>
      </c>
      <c r="B72" s="71"/>
      <c r="C72" s="72"/>
      <c r="D72" s="73"/>
      <c r="E72" s="11">
        <v>3</v>
      </c>
      <c r="F72" s="12" t="s">
        <v>87</v>
      </c>
      <c r="G72" s="13">
        <v>0</v>
      </c>
      <c r="H72" s="11">
        <v>3</v>
      </c>
      <c r="I72" s="12" t="s">
        <v>87</v>
      </c>
      <c r="J72" s="12">
        <v>0</v>
      </c>
      <c r="K72" s="11">
        <v>3</v>
      </c>
      <c r="L72" s="12" t="s">
        <v>87</v>
      </c>
      <c r="M72" s="13">
        <v>1</v>
      </c>
      <c r="N72" s="14">
        <f>B72+E72+H72+K72</f>
        <v>9</v>
      </c>
      <c r="O72" s="15" t="s">
        <v>87</v>
      </c>
      <c r="P72" s="16">
        <f>D72+G72+J72+M72</f>
        <v>1</v>
      </c>
      <c r="Q72" s="17">
        <v>5</v>
      </c>
      <c r="R72" s="205">
        <v>2</v>
      </c>
      <c r="S72" s="206"/>
      <c r="T72" s="151"/>
      <c r="V72" s="151"/>
      <c r="W72" s="151"/>
      <c r="Y72" s="151"/>
      <c r="Z72" s="151"/>
      <c r="AA72" s="151"/>
      <c r="AB72" s="151"/>
    </row>
    <row r="73" spans="1:39" ht="15.75" thickBot="1">
      <c r="A73" s="195" t="s">
        <v>5</v>
      </c>
      <c r="B73" s="18">
        <v>0</v>
      </c>
      <c r="C73" s="40" t="s">
        <v>87</v>
      </c>
      <c r="D73" s="41">
        <v>3</v>
      </c>
      <c r="E73" s="71"/>
      <c r="F73" s="72"/>
      <c r="G73" s="73"/>
      <c r="H73" s="24">
        <v>1</v>
      </c>
      <c r="I73" s="19" t="s">
        <v>87</v>
      </c>
      <c r="J73" s="19">
        <v>3</v>
      </c>
      <c r="K73" s="24">
        <v>2</v>
      </c>
      <c r="L73" s="19" t="s">
        <v>87</v>
      </c>
      <c r="M73" s="20">
        <v>3</v>
      </c>
      <c r="N73" s="57">
        <f t="shared" ref="N73:N75" si="12">B73+E73+H73+K73</f>
        <v>3</v>
      </c>
      <c r="O73" s="39" t="s">
        <v>87</v>
      </c>
      <c r="P73" s="58">
        <f t="shared" ref="P73:P75" si="13">D73+G73+J73+M73</f>
        <v>9</v>
      </c>
      <c r="Q73" s="27">
        <v>6</v>
      </c>
      <c r="R73" s="207">
        <v>1</v>
      </c>
      <c r="S73" s="208"/>
      <c r="T73" s="151"/>
      <c r="V73" s="151"/>
      <c r="W73" s="151"/>
      <c r="Y73" s="151"/>
      <c r="Z73" s="151"/>
      <c r="AA73" s="151"/>
      <c r="AB73" s="151"/>
    </row>
    <row r="74" spans="1:39" ht="15.75" thickBot="1">
      <c r="A74" s="66" t="s">
        <v>11</v>
      </c>
      <c r="B74" s="31">
        <v>0</v>
      </c>
      <c r="C74" s="32" t="s">
        <v>87</v>
      </c>
      <c r="D74" s="33">
        <v>3</v>
      </c>
      <c r="E74" s="181">
        <v>3</v>
      </c>
      <c r="F74" s="68" t="s">
        <v>87</v>
      </c>
      <c r="G74" s="182">
        <v>1</v>
      </c>
      <c r="H74" s="71"/>
      <c r="I74" s="72"/>
      <c r="J74" s="73"/>
      <c r="K74" s="24">
        <v>3</v>
      </c>
      <c r="L74" s="19" t="s">
        <v>87</v>
      </c>
      <c r="M74" s="20">
        <v>0</v>
      </c>
      <c r="N74" s="57">
        <f t="shared" si="12"/>
        <v>6</v>
      </c>
      <c r="O74" s="39" t="s">
        <v>87</v>
      </c>
      <c r="P74" s="58">
        <f t="shared" si="13"/>
        <v>4</v>
      </c>
      <c r="Q74" s="37">
        <v>3</v>
      </c>
      <c r="R74" s="209">
        <v>3</v>
      </c>
      <c r="S74" s="210"/>
      <c r="T74" s="151"/>
      <c r="V74" s="151"/>
      <c r="W74" s="151"/>
      <c r="Y74" s="151"/>
      <c r="Z74" s="151"/>
      <c r="AA74" s="151"/>
      <c r="AB74" s="151"/>
    </row>
    <row r="75" spans="1:39" ht="15.75" thickBot="1">
      <c r="A75" s="67" t="s">
        <v>8</v>
      </c>
      <c r="B75" s="49">
        <v>1</v>
      </c>
      <c r="C75" s="50" t="s">
        <v>87</v>
      </c>
      <c r="D75" s="51">
        <v>3</v>
      </c>
      <c r="E75" s="49">
        <v>3</v>
      </c>
      <c r="F75" s="50" t="s">
        <v>87</v>
      </c>
      <c r="G75" s="51">
        <v>2</v>
      </c>
      <c r="H75" s="62">
        <v>0</v>
      </c>
      <c r="I75" s="62" t="s">
        <v>87</v>
      </c>
      <c r="J75" s="62">
        <v>3</v>
      </c>
      <c r="K75" s="71"/>
      <c r="L75" s="72"/>
      <c r="M75" s="73"/>
      <c r="N75" s="183">
        <f t="shared" si="12"/>
        <v>4</v>
      </c>
      <c r="O75" s="101" t="s">
        <v>87</v>
      </c>
      <c r="P75" s="184">
        <f t="shared" si="13"/>
        <v>8</v>
      </c>
      <c r="Q75" s="64">
        <v>4</v>
      </c>
      <c r="R75" s="211">
        <v>4</v>
      </c>
      <c r="S75" s="212"/>
      <c r="T75" s="151"/>
      <c r="V75" s="151"/>
      <c r="W75" s="151"/>
      <c r="Y75" s="151"/>
      <c r="Z75" s="151"/>
      <c r="AA75" s="151"/>
      <c r="AB75" s="151"/>
    </row>
    <row r="76" spans="1:39">
      <c r="A76" s="151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S76" s="151"/>
      <c r="T76" s="151"/>
      <c r="V76" s="151"/>
      <c r="W76" s="151"/>
      <c r="Y76" s="151"/>
      <c r="Z76" s="151"/>
      <c r="AA76" s="151"/>
      <c r="AB76" s="151"/>
    </row>
    <row r="77" spans="1:39">
      <c r="A77" s="151"/>
      <c r="B77" s="151">
        <f>SUM(B72:B75)</f>
        <v>1</v>
      </c>
      <c r="C77" s="151"/>
      <c r="D77" s="151">
        <f>SUM(D72:D75)</f>
        <v>9</v>
      </c>
      <c r="E77" s="151">
        <f>SUM(E72:E75)</f>
        <v>9</v>
      </c>
      <c r="F77" s="151"/>
      <c r="G77" s="151">
        <f>SUM(G72:G75)</f>
        <v>3</v>
      </c>
      <c r="H77" s="151">
        <f>SUM(H72:H75)</f>
        <v>4</v>
      </c>
      <c r="I77" s="151"/>
      <c r="J77" s="151">
        <f>SUM(J72:J75)</f>
        <v>6</v>
      </c>
      <c r="K77" s="151">
        <f>SUM(K72:K75)</f>
        <v>8</v>
      </c>
      <c r="L77" s="151"/>
      <c r="M77" s="151">
        <f>SUM(M72:M75)</f>
        <v>4</v>
      </c>
      <c r="N77" s="151">
        <f>SUM(N72:N75)</f>
        <v>22</v>
      </c>
      <c r="O77" s="151"/>
      <c r="P77" s="151">
        <f>SUM(P72:P75)</f>
        <v>22</v>
      </c>
      <c r="Q77" s="151">
        <f>SUM(Q72:Q75)</f>
        <v>18</v>
      </c>
      <c r="S77" s="151">
        <f>SUM(R72:S75)</f>
        <v>10</v>
      </c>
      <c r="T77" s="151"/>
      <c r="V77" s="151"/>
      <c r="W77" s="151"/>
      <c r="Y77" s="151"/>
      <c r="Z77" s="151"/>
      <c r="AA77" s="151"/>
      <c r="AB77" s="151"/>
    </row>
    <row r="78" spans="1:39" ht="15.75" thickBot="1"/>
    <row r="79" spans="1:39" ht="18" customHeight="1">
      <c r="A79" s="226" t="s">
        <v>237</v>
      </c>
      <c r="B79" s="214" t="s">
        <v>94</v>
      </c>
      <c r="C79" s="214"/>
      <c r="D79" s="215"/>
      <c r="E79" s="228" t="s">
        <v>211</v>
      </c>
      <c r="F79" s="229"/>
      <c r="G79" s="230"/>
      <c r="H79" s="213" t="s">
        <v>212</v>
      </c>
      <c r="I79" s="214"/>
      <c r="J79" s="215"/>
      <c r="K79" s="213" t="s">
        <v>213</v>
      </c>
      <c r="L79" s="214"/>
      <c r="M79" s="215"/>
      <c r="N79" s="213" t="s">
        <v>214</v>
      </c>
      <c r="O79" s="214"/>
      <c r="P79" s="215"/>
      <c r="Q79" s="213" t="s">
        <v>215</v>
      </c>
      <c r="R79" s="214"/>
      <c r="S79" s="215"/>
      <c r="T79" s="213" t="s">
        <v>216</v>
      </c>
      <c r="U79" s="214"/>
      <c r="V79" s="214"/>
      <c r="W79" s="213" t="s">
        <v>217</v>
      </c>
      <c r="X79" s="214"/>
      <c r="Y79" s="215"/>
      <c r="Z79" s="213" t="s">
        <v>218</v>
      </c>
      <c r="AA79" s="214"/>
      <c r="AB79" s="215"/>
      <c r="AC79" s="213" t="s">
        <v>219</v>
      </c>
      <c r="AD79" s="214"/>
      <c r="AE79" s="215"/>
      <c r="AF79" s="213" t="s">
        <v>97</v>
      </c>
      <c r="AG79" s="214"/>
      <c r="AH79" s="215"/>
      <c r="AI79" s="213"/>
      <c r="AJ79" s="214"/>
      <c r="AK79" s="215"/>
      <c r="AL79" s="216" t="s">
        <v>85</v>
      </c>
      <c r="AM79" s="259" t="s">
        <v>86</v>
      </c>
    </row>
    <row r="80" spans="1:39" ht="18" customHeight="1" thickBot="1">
      <c r="A80" s="256"/>
      <c r="B80" s="245" t="s">
        <v>91</v>
      </c>
      <c r="C80" s="245"/>
      <c r="D80" s="246"/>
      <c r="E80" s="241" t="s">
        <v>220</v>
      </c>
      <c r="F80" s="242"/>
      <c r="G80" s="243"/>
      <c r="H80" s="244" t="s">
        <v>93</v>
      </c>
      <c r="I80" s="245"/>
      <c r="J80" s="246"/>
      <c r="K80" s="244" t="s">
        <v>89</v>
      </c>
      <c r="L80" s="245"/>
      <c r="M80" s="246"/>
      <c r="N80" s="244" t="s">
        <v>221</v>
      </c>
      <c r="O80" s="245"/>
      <c r="P80" s="246"/>
      <c r="Q80" s="244" t="s">
        <v>222</v>
      </c>
      <c r="R80" s="245"/>
      <c r="S80" s="246"/>
      <c r="T80" s="244" t="s">
        <v>223</v>
      </c>
      <c r="U80" s="245"/>
      <c r="V80" s="245"/>
      <c r="W80" s="244" t="s">
        <v>93</v>
      </c>
      <c r="X80" s="245"/>
      <c r="Y80" s="246"/>
      <c r="Z80" s="244" t="s">
        <v>224</v>
      </c>
      <c r="AA80" s="245"/>
      <c r="AB80" s="246"/>
      <c r="AC80" s="244" t="s">
        <v>222</v>
      </c>
      <c r="AD80" s="245"/>
      <c r="AE80" s="246"/>
      <c r="AF80" s="244" t="s">
        <v>225</v>
      </c>
      <c r="AG80" s="245"/>
      <c r="AH80" s="246"/>
      <c r="AI80" s="244"/>
      <c r="AJ80" s="245"/>
      <c r="AK80" s="246"/>
      <c r="AL80" s="251"/>
      <c r="AM80" s="260"/>
    </row>
    <row r="81" spans="1:52" ht="18" customHeight="1">
      <c r="A81" s="76" t="s">
        <v>23</v>
      </c>
      <c r="B81" s="9"/>
      <c r="C81" s="9"/>
      <c r="D81" s="10"/>
      <c r="E81" s="11">
        <v>3</v>
      </c>
      <c r="F81" s="12" t="s">
        <v>87</v>
      </c>
      <c r="G81" s="13">
        <v>0</v>
      </c>
      <c r="H81" s="11">
        <v>3</v>
      </c>
      <c r="I81" s="12" t="s">
        <v>87</v>
      </c>
      <c r="J81" s="12">
        <v>0</v>
      </c>
      <c r="K81" s="11">
        <v>2</v>
      </c>
      <c r="L81" s="12" t="s">
        <v>87</v>
      </c>
      <c r="M81" s="13">
        <v>3</v>
      </c>
      <c r="N81" s="11">
        <v>0</v>
      </c>
      <c r="O81" s="12" t="s">
        <v>87</v>
      </c>
      <c r="P81" s="13">
        <v>3</v>
      </c>
      <c r="Q81" s="11">
        <v>3</v>
      </c>
      <c r="R81" s="12" t="s">
        <v>87</v>
      </c>
      <c r="S81" s="13">
        <v>1</v>
      </c>
      <c r="T81" s="12">
        <v>0</v>
      </c>
      <c r="U81" s="12" t="s">
        <v>87</v>
      </c>
      <c r="V81" s="12">
        <v>3</v>
      </c>
      <c r="W81" s="11">
        <v>3</v>
      </c>
      <c r="X81" s="77" t="s">
        <v>87</v>
      </c>
      <c r="Y81" s="13">
        <v>0</v>
      </c>
      <c r="Z81" s="11">
        <v>3</v>
      </c>
      <c r="AA81" s="77" t="s">
        <v>87</v>
      </c>
      <c r="AB81" s="13">
        <v>0</v>
      </c>
      <c r="AC81" s="12">
        <v>0</v>
      </c>
      <c r="AD81" s="32" t="s">
        <v>87</v>
      </c>
      <c r="AE81" s="12">
        <v>3</v>
      </c>
      <c r="AF81" s="11">
        <v>0</v>
      </c>
      <c r="AG81" s="12" t="s">
        <v>87</v>
      </c>
      <c r="AH81" s="13">
        <v>3</v>
      </c>
      <c r="AI81" s="78">
        <f>B81+E81+H81+K81+N81+Q81+T81+W81+Z81+AC81+AF81</f>
        <v>17</v>
      </c>
      <c r="AJ81" s="15" t="s">
        <v>87</v>
      </c>
      <c r="AK81" s="16">
        <f>D81+G81+J81+M81+P81+S81+V81+Y81+AB81+AE81+AH81</f>
        <v>16</v>
      </c>
      <c r="AL81" s="16">
        <f t="shared" ref="AL81" si="14">AZ81</f>
        <v>0</v>
      </c>
      <c r="AM81" s="17">
        <v>20</v>
      </c>
    </row>
    <row r="82" spans="1:52" ht="18" customHeight="1">
      <c r="A82" s="66" t="s">
        <v>14</v>
      </c>
      <c r="B82" s="40">
        <v>0</v>
      </c>
      <c r="C82" s="19" t="s">
        <v>87</v>
      </c>
      <c r="D82" s="20">
        <v>3</v>
      </c>
      <c r="E82" s="21"/>
      <c r="F82" s="22"/>
      <c r="G82" s="23"/>
      <c r="H82" s="24">
        <v>3</v>
      </c>
      <c r="I82" s="19" t="s">
        <v>87</v>
      </c>
      <c r="J82" s="19">
        <v>0</v>
      </c>
      <c r="K82" s="24">
        <v>0</v>
      </c>
      <c r="L82" s="19" t="s">
        <v>87</v>
      </c>
      <c r="M82" s="20">
        <v>3</v>
      </c>
      <c r="N82" s="24">
        <v>0</v>
      </c>
      <c r="O82" s="19" t="s">
        <v>87</v>
      </c>
      <c r="P82" s="20">
        <v>3</v>
      </c>
      <c r="Q82" s="24">
        <v>2</v>
      </c>
      <c r="R82" s="19" t="s">
        <v>87</v>
      </c>
      <c r="S82" s="20">
        <v>3</v>
      </c>
      <c r="T82" s="19">
        <v>1</v>
      </c>
      <c r="U82" s="19" t="s">
        <v>87</v>
      </c>
      <c r="V82" s="19">
        <v>3</v>
      </c>
      <c r="W82" s="24">
        <v>0</v>
      </c>
      <c r="X82" s="32" t="s">
        <v>87</v>
      </c>
      <c r="Y82" s="20">
        <v>3</v>
      </c>
      <c r="Z82" s="24">
        <v>3</v>
      </c>
      <c r="AA82" s="32" t="s">
        <v>87</v>
      </c>
      <c r="AB82" s="20">
        <v>0</v>
      </c>
      <c r="AC82" s="19">
        <v>0</v>
      </c>
      <c r="AD82" s="32" t="s">
        <v>87</v>
      </c>
      <c r="AE82" s="19">
        <v>3</v>
      </c>
      <c r="AF82" s="24">
        <v>0</v>
      </c>
      <c r="AG82" s="19" t="s">
        <v>87</v>
      </c>
      <c r="AH82" s="20">
        <v>3</v>
      </c>
      <c r="AI82" s="57">
        <f>B82+E82+H82+K82+N82+Q82+T82+W82+Z82+AC82+AF82</f>
        <v>9</v>
      </c>
      <c r="AJ82" s="19" t="s">
        <v>87</v>
      </c>
      <c r="AK82" s="26">
        <f>D82+G82+J82+M82+P82+S82+V82+Y82+AB82+AE82+AH82</f>
        <v>24</v>
      </c>
      <c r="AL82" s="27">
        <v>12</v>
      </c>
      <c r="AM82" s="28">
        <v>25</v>
      </c>
      <c r="AY82" s="29"/>
      <c r="AZ82" s="30"/>
    </row>
    <row r="83" spans="1:52" ht="18" customHeight="1">
      <c r="A83" s="66" t="s">
        <v>12</v>
      </c>
      <c r="B83" s="32">
        <v>0</v>
      </c>
      <c r="C83" s="32" t="s">
        <v>87</v>
      </c>
      <c r="D83" s="33">
        <v>3</v>
      </c>
      <c r="E83" s="31">
        <v>0</v>
      </c>
      <c r="F83" s="32" t="s">
        <v>87</v>
      </c>
      <c r="G83" s="33">
        <v>3</v>
      </c>
      <c r="H83" s="34"/>
      <c r="I83" s="35"/>
      <c r="J83" s="36"/>
      <c r="K83" s="31">
        <v>0</v>
      </c>
      <c r="L83" s="32" t="s">
        <v>87</v>
      </c>
      <c r="M83" s="33">
        <v>3</v>
      </c>
      <c r="N83" s="31">
        <v>3</v>
      </c>
      <c r="O83" s="32" t="s">
        <v>87</v>
      </c>
      <c r="P83" s="33">
        <v>2</v>
      </c>
      <c r="Q83" s="31">
        <v>3</v>
      </c>
      <c r="R83" s="32" t="s">
        <v>87</v>
      </c>
      <c r="S83" s="33">
        <v>2</v>
      </c>
      <c r="T83" s="32">
        <v>0</v>
      </c>
      <c r="U83" s="32" t="s">
        <v>87</v>
      </c>
      <c r="V83" s="32">
        <v>3</v>
      </c>
      <c r="W83" s="31">
        <v>2</v>
      </c>
      <c r="X83" s="32" t="s">
        <v>87</v>
      </c>
      <c r="Y83" s="33">
        <v>3</v>
      </c>
      <c r="Z83" s="31">
        <v>3</v>
      </c>
      <c r="AA83" s="32" t="s">
        <v>87</v>
      </c>
      <c r="AB83" s="33">
        <v>0</v>
      </c>
      <c r="AC83" s="32">
        <v>0</v>
      </c>
      <c r="AD83" s="32" t="s">
        <v>87</v>
      </c>
      <c r="AE83" s="32">
        <v>3</v>
      </c>
      <c r="AF83" s="31">
        <v>0</v>
      </c>
      <c r="AG83" s="32" t="s">
        <v>87</v>
      </c>
      <c r="AH83" s="33">
        <v>3</v>
      </c>
      <c r="AI83" s="57">
        <f t="shared" ref="AI83:AI91" si="15">B83+E83+H83+K83+N83+Q83+T83+W83+Z83+AC83+AF83</f>
        <v>11</v>
      </c>
      <c r="AJ83" s="19" t="s">
        <v>87</v>
      </c>
      <c r="AK83" s="26">
        <f t="shared" ref="AK83:AK91" si="16">D83+G83+J83+M83+P83+S83+V83+Y83+AB83+AE83+AH83</f>
        <v>25</v>
      </c>
      <c r="AL83" s="37">
        <v>13</v>
      </c>
      <c r="AM83" s="38">
        <v>23</v>
      </c>
      <c r="AZ83" s="30"/>
    </row>
    <row r="84" spans="1:52" ht="18" customHeight="1">
      <c r="A84" s="66" t="s">
        <v>21</v>
      </c>
      <c r="B84" s="32">
        <v>3</v>
      </c>
      <c r="C84" s="32" t="s">
        <v>87</v>
      </c>
      <c r="D84" s="33">
        <v>2</v>
      </c>
      <c r="E84" s="31">
        <v>3</v>
      </c>
      <c r="F84" s="32" t="s">
        <v>87</v>
      </c>
      <c r="G84" s="33">
        <v>0</v>
      </c>
      <c r="H84" s="32">
        <v>3</v>
      </c>
      <c r="I84" s="32" t="s">
        <v>87</v>
      </c>
      <c r="J84" s="32">
        <v>0</v>
      </c>
      <c r="K84" s="34"/>
      <c r="L84" s="35"/>
      <c r="M84" s="36"/>
      <c r="N84" s="31">
        <v>3</v>
      </c>
      <c r="O84" s="32" t="s">
        <v>87</v>
      </c>
      <c r="P84" s="33">
        <v>0</v>
      </c>
      <c r="Q84" s="31">
        <v>3</v>
      </c>
      <c r="R84" s="32" t="s">
        <v>87</v>
      </c>
      <c r="S84" s="33">
        <v>0</v>
      </c>
      <c r="T84" s="32">
        <v>3</v>
      </c>
      <c r="U84" s="32" t="s">
        <v>87</v>
      </c>
      <c r="V84" s="32">
        <v>1</v>
      </c>
      <c r="W84" s="31">
        <v>3</v>
      </c>
      <c r="X84" s="32" t="s">
        <v>87</v>
      </c>
      <c r="Y84" s="33">
        <v>0</v>
      </c>
      <c r="Z84" s="31">
        <v>3</v>
      </c>
      <c r="AA84" s="32" t="s">
        <v>87</v>
      </c>
      <c r="AB84" s="33">
        <v>0</v>
      </c>
      <c r="AC84" s="32">
        <v>1</v>
      </c>
      <c r="AD84" s="32" t="s">
        <v>87</v>
      </c>
      <c r="AE84" s="32">
        <v>3</v>
      </c>
      <c r="AF84" s="31">
        <v>2</v>
      </c>
      <c r="AG84" s="32" t="s">
        <v>87</v>
      </c>
      <c r="AH84" s="33">
        <v>3</v>
      </c>
      <c r="AI84" s="57">
        <f t="shared" si="15"/>
        <v>27</v>
      </c>
      <c r="AJ84" s="19" t="s">
        <v>87</v>
      </c>
      <c r="AK84" s="26">
        <f t="shared" si="16"/>
        <v>9</v>
      </c>
      <c r="AL84" s="37">
        <v>18</v>
      </c>
      <c r="AM84" s="37">
        <v>18</v>
      </c>
      <c r="AX84" s="30"/>
      <c r="AZ84" s="30"/>
    </row>
    <row r="85" spans="1:52" ht="18" customHeight="1">
      <c r="A85" s="66" t="s">
        <v>9</v>
      </c>
      <c r="B85" s="40">
        <v>3</v>
      </c>
      <c r="C85" s="40" t="s">
        <v>87</v>
      </c>
      <c r="D85" s="41">
        <v>0</v>
      </c>
      <c r="E85" s="18">
        <v>3</v>
      </c>
      <c r="F85" s="40" t="s">
        <v>87</v>
      </c>
      <c r="G85" s="41">
        <v>0</v>
      </c>
      <c r="H85" s="40">
        <v>2</v>
      </c>
      <c r="I85" s="40" t="s">
        <v>87</v>
      </c>
      <c r="J85" s="40">
        <v>3</v>
      </c>
      <c r="K85" s="42">
        <v>0</v>
      </c>
      <c r="L85" s="43" t="s">
        <v>87</v>
      </c>
      <c r="M85" s="44">
        <v>3</v>
      </c>
      <c r="N85" s="45"/>
      <c r="O85" s="46"/>
      <c r="P85" s="47"/>
      <c r="Q85" s="18">
        <v>3</v>
      </c>
      <c r="R85" s="40" t="s">
        <v>87</v>
      </c>
      <c r="S85" s="41">
        <v>0</v>
      </c>
      <c r="T85" s="40">
        <v>0</v>
      </c>
      <c r="U85" s="40" t="s">
        <v>87</v>
      </c>
      <c r="V85" s="40">
        <v>3</v>
      </c>
      <c r="W85" s="18">
        <v>2</v>
      </c>
      <c r="X85" s="32" t="s">
        <v>87</v>
      </c>
      <c r="Y85" s="41">
        <v>3</v>
      </c>
      <c r="Z85" s="18">
        <v>3</v>
      </c>
      <c r="AA85" s="32" t="s">
        <v>87</v>
      </c>
      <c r="AB85" s="41">
        <v>0</v>
      </c>
      <c r="AC85" s="40">
        <v>0</v>
      </c>
      <c r="AD85" s="32" t="s">
        <v>87</v>
      </c>
      <c r="AE85" s="40">
        <v>3</v>
      </c>
      <c r="AF85" s="18">
        <v>0</v>
      </c>
      <c r="AG85" s="40" t="s">
        <v>87</v>
      </c>
      <c r="AH85" s="41">
        <v>3</v>
      </c>
      <c r="AI85" s="57">
        <f t="shared" si="15"/>
        <v>16</v>
      </c>
      <c r="AJ85" s="19" t="s">
        <v>87</v>
      </c>
      <c r="AK85" s="26">
        <f t="shared" si="16"/>
        <v>18</v>
      </c>
      <c r="AL85" s="37">
        <v>14</v>
      </c>
      <c r="AM85" s="48">
        <v>22</v>
      </c>
      <c r="AZ85" s="30"/>
    </row>
    <row r="86" spans="1:52" ht="18" customHeight="1">
      <c r="A86" s="66" t="s">
        <v>17</v>
      </c>
      <c r="B86" s="32">
        <v>1</v>
      </c>
      <c r="C86" s="32" t="s">
        <v>87</v>
      </c>
      <c r="D86" s="33">
        <v>3</v>
      </c>
      <c r="E86" s="31">
        <v>3</v>
      </c>
      <c r="F86" s="32" t="s">
        <v>87</v>
      </c>
      <c r="G86" s="33">
        <v>2</v>
      </c>
      <c r="H86" s="32">
        <v>2</v>
      </c>
      <c r="I86" s="32" t="s">
        <v>87</v>
      </c>
      <c r="J86" s="32">
        <v>3</v>
      </c>
      <c r="K86" s="31">
        <v>0</v>
      </c>
      <c r="L86" s="32" t="s">
        <v>87</v>
      </c>
      <c r="M86" s="33">
        <v>3</v>
      </c>
      <c r="N86" s="31">
        <v>0</v>
      </c>
      <c r="O86" s="32" t="s">
        <v>87</v>
      </c>
      <c r="P86" s="33">
        <v>3</v>
      </c>
      <c r="Q86" s="34"/>
      <c r="R86" s="35"/>
      <c r="S86" s="35"/>
      <c r="T86" s="32">
        <v>1</v>
      </c>
      <c r="U86" s="32" t="s">
        <v>87</v>
      </c>
      <c r="V86" s="32">
        <v>3</v>
      </c>
      <c r="W86" s="31">
        <v>3</v>
      </c>
      <c r="X86" s="32" t="s">
        <v>87</v>
      </c>
      <c r="Y86" s="33">
        <v>2</v>
      </c>
      <c r="Z86" s="31">
        <v>3</v>
      </c>
      <c r="AA86" s="32" t="s">
        <v>87</v>
      </c>
      <c r="AB86" s="33">
        <v>0</v>
      </c>
      <c r="AC86" s="32">
        <v>0</v>
      </c>
      <c r="AD86" s="32" t="s">
        <v>87</v>
      </c>
      <c r="AE86" s="32">
        <v>3</v>
      </c>
      <c r="AF86" s="31">
        <v>1</v>
      </c>
      <c r="AG86" s="32" t="s">
        <v>87</v>
      </c>
      <c r="AH86" s="33">
        <v>3</v>
      </c>
      <c r="AI86" s="57">
        <f t="shared" si="15"/>
        <v>14</v>
      </c>
      <c r="AJ86" s="19" t="s">
        <v>87</v>
      </c>
      <c r="AK86" s="26">
        <f t="shared" si="16"/>
        <v>25</v>
      </c>
      <c r="AL86" s="37">
        <v>13</v>
      </c>
      <c r="AM86" s="38">
        <v>24</v>
      </c>
      <c r="AZ86" s="30"/>
    </row>
    <row r="87" spans="1:52" ht="18" customHeight="1">
      <c r="A87" s="66" t="s">
        <v>10</v>
      </c>
      <c r="B87" s="32">
        <v>3</v>
      </c>
      <c r="C87" s="32" t="s">
        <v>87</v>
      </c>
      <c r="D87" s="33">
        <v>0</v>
      </c>
      <c r="E87" s="31">
        <v>3</v>
      </c>
      <c r="F87" s="32" t="s">
        <v>87</v>
      </c>
      <c r="G87" s="33">
        <v>1</v>
      </c>
      <c r="H87" s="32">
        <v>3</v>
      </c>
      <c r="I87" s="32" t="s">
        <v>87</v>
      </c>
      <c r="J87" s="32">
        <v>0</v>
      </c>
      <c r="K87" s="31">
        <v>1</v>
      </c>
      <c r="L87" s="32" t="s">
        <v>87</v>
      </c>
      <c r="M87" s="33">
        <v>3</v>
      </c>
      <c r="N87" s="31">
        <v>3</v>
      </c>
      <c r="O87" s="32" t="s">
        <v>87</v>
      </c>
      <c r="P87" s="33">
        <v>0</v>
      </c>
      <c r="Q87" s="31">
        <v>3</v>
      </c>
      <c r="R87" s="32" t="s">
        <v>87</v>
      </c>
      <c r="S87" s="33">
        <v>1</v>
      </c>
      <c r="T87" s="35"/>
      <c r="U87" s="35"/>
      <c r="V87" s="35"/>
      <c r="W87" s="31">
        <v>3</v>
      </c>
      <c r="X87" s="32" t="s">
        <v>87</v>
      </c>
      <c r="Y87" s="33">
        <v>1</v>
      </c>
      <c r="Z87" s="31">
        <v>3</v>
      </c>
      <c r="AA87" s="32" t="s">
        <v>87</v>
      </c>
      <c r="AB87" s="33">
        <v>0</v>
      </c>
      <c r="AC87" s="32">
        <v>3</v>
      </c>
      <c r="AD87" s="32" t="s">
        <v>87</v>
      </c>
      <c r="AE87" s="32">
        <v>2</v>
      </c>
      <c r="AF87" s="31">
        <v>2</v>
      </c>
      <c r="AG87" s="32" t="s">
        <v>87</v>
      </c>
      <c r="AH87" s="33">
        <v>3</v>
      </c>
      <c r="AI87" s="57">
        <f t="shared" si="15"/>
        <v>27</v>
      </c>
      <c r="AJ87" s="19" t="s">
        <v>87</v>
      </c>
      <c r="AK87" s="26">
        <f t="shared" si="16"/>
        <v>11</v>
      </c>
      <c r="AL87" s="37">
        <v>18</v>
      </c>
      <c r="AM87" s="38">
        <v>19</v>
      </c>
      <c r="AZ87" s="30"/>
    </row>
    <row r="88" spans="1:52" ht="18" customHeight="1">
      <c r="A88" s="66" t="s">
        <v>22</v>
      </c>
      <c r="B88" s="32">
        <v>0</v>
      </c>
      <c r="C88" s="32" t="s">
        <v>87</v>
      </c>
      <c r="D88" s="33">
        <v>3</v>
      </c>
      <c r="E88" s="31">
        <v>3</v>
      </c>
      <c r="F88" s="32" t="s">
        <v>87</v>
      </c>
      <c r="G88" s="33">
        <v>0</v>
      </c>
      <c r="H88" s="32">
        <v>3</v>
      </c>
      <c r="I88" s="32" t="s">
        <v>87</v>
      </c>
      <c r="J88" s="32">
        <v>2</v>
      </c>
      <c r="K88" s="31">
        <v>0</v>
      </c>
      <c r="L88" s="32" t="s">
        <v>87</v>
      </c>
      <c r="M88" s="33">
        <v>3</v>
      </c>
      <c r="N88" s="31">
        <v>3</v>
      </c>
      <c r="O88" s="32" t="s">
        <v>87</v>
      </c>
      <c r="P88" s="33">
        <v>2</v>
      </c>
      <c r="Q88" s="31">
        <v>2</v>
      </c>
      <c r="R88" s="32" t="s">
        <v>87</v>
      </c>
      <c r="S88" s="33">
        <v>3</v>
      </c>
      <c r="T88" s="32">
        <v>1</v>
      </c>
      <c r="U88" s="32" t="s">
        <v>87</v>
      </c>
      <c r="V88" s="32">
        <v>3</v>
      </c>
      <c r="W88" s="79"/>
      <c r="X88" s="80"/>
      <c r="Y88" s="81"/>
      <c r="Z88" s="31">
        <v>3</v>
      </c>
      <c r="AA88" s="32" t="s">
        <v>87</v>
      </c>
      <c r="AB88" s="33">
        <v>0</v>
      </c>
      <c r="AC88" s="32">
        <v>0</v>
      </c>
      <c r="AD88" s="32" t="s">
        <v>87</v>
      </c>
      <c r="AE88" s="32">
        <v>3</v>
      </c>
      <c r="AF88" s="31">
        <v>0</v>
      </c>
      <c r="AG88" s="32" t="s">
        <v>87</v>
      </c>
      <c r="AH88" s="33">
        <v>3</v>
      </c>
      <c r="AI88" s="57">
        <f t="shared" si="15"/>
        <v>15</v>
      </c>
      <c r="AJ88" s="19" t="s">
        <v>87</v>
      </c>
      <c r="AK88" s="26">
        <f t="shared" si="16"/>
        <v>22</v>
      </c>
      <c r="AL88" s="37">
        <v>14</v>
      </c>
      <c r="AM88" s="38">
        <v>21</v>
      </c>
      <c r="AZ88" s="30"/>
    </row>
    <row r="89" spans="1:52" ht="18" customHeight="1" thickBot="1">
      <c r="A89" s="66" t="s">
        <v>26</v>
      </c>
      <c r="B89" s="32">
        <v>0</v>
      </c>
      <c r="C89" s="32" t="s">
        <v>87</v>
      </c>
      <c r="D89" s="33">
        <v>3</v>
      </c>
      <c r="E89" s="31">
        <v>0</v>
      </c>
      <c r="F89" s="32" t="s">
        <v>87</v>
      </c>
      <c r="G89" s="33">
        <v>3</v>
      </c>
      <c r="H89" s="32">
        <v>0</v>
      </c>
      <c r="I89" s="32" t="s">
        <v>87</v>
      </c>
      <c r="J89" s="32">
        <v>3</v>
      </c>
      <c r="K89" s="31">
        <v>0</v>
      </c>
      <c r="L89" s="32" t="s">
        <v>87</v>
      </c>
      <c r="M89" s="33">
        <v>3</v>
      </c>
      <c r="N89" s="31">
        <v>0</v>
      </c>
      <c r="O89" s="32" t="s">
        <v>87</v>
      </c>
      <c r="P89" s="33">
        <v>3</v>
      </c>
      <c r="Q89" s="31">
        <v>0</v>
      </c>
      <c r="R89" s="32" t="s">
        <v>87</v>
      </c>
      <c r="S89" s="33">
        <v>3</v>
      </c>
      <c r="T89" s="32">
        <v>0</v>
      </c>
      <c r="U89" s="32" t="s">
        <v>87</v>
      </c>
      <c r="V89" s="32">
        <v>3</v>
      </c>
      <c r="W89" s="31">
        <v>0</v>
      </c>
      <c r="X89" s="32" t="s">
        <v>87</v>
      </c>
      <c r="Y89" s="33">
        <v>3</v>
      </c>
      <c r="Z89" s="79"/>
      <c r="AA89" s="80"/>
      <c r="AB89" s="81"/>
      <c r="AC89" s="82">
        <v>0</v>
      </c>
      <c r="AD89" s="19" t="s">
        <v>87</v>
      </c>
      <c r="AE89" s="82">
        <v>3</v>
      </c>
      <c r="AF89" s="31">
        <v>0</v>
      </c>
      <c r="AG89" s="32" t="s">
        <v>87</v>
      </c>
      <c r="AH89" s="33">
        <v>3</v>
      </c>
      <c r="AI89" s="57">
        <f t="shared" si="15"/>
        <v>0</v>
      </c>
      <c r="AJ89" s="19" t="s">
        <v>87</v>
      </c>
      <c r="AK89" s="26">
        <f t="shared" si="16"/>
        <v>30</v>
      </c>
      <c r="AL89" s="37">
        <v>10</v>
      </c>
      <c r="AM89" s="38">
        <v>26</v>
      </c>
      <c r="AZ89" s="30"/>
    </row>
    <row r="90" spans="1:52" ht="18" customHeight="1" thickBot="1">
      <c r="A90" s="66" t="s">
        <v>16</v>
      </c>
      <c r="B90" s="32">
        <v>3</v>
      </c>
      <c r="C90" s="32" t="s">
        <v>87</v>
      </c>
      <c r="D90" s="33">
        <v>0</v>
      </c>
      <c r="E90" s="31">
        <v>3</v>
      </c>
      <c r="F90" s="32" t="s">
        <v>87</v>
      </c>
      <c r="G90" s="33">
        <v>0</v>
      </c>
      <c r="H90" s="32">
        <v>3</v>
      </c>
      <c r="I90" s="32" t="s">
        <v>87</v>
      </c>
      <c r="J90" s="32">
        <v>0</v>
      </c>
      <c r="K90" s="31">
        <v>3</v>
      </c>
      <c r="L90" s="32" t="s">
        <v>87</v>
      </c>
      <c r="M90" s="33">
        <v>1</v>
      </c>
      <c r="N90" s="31">
        <v>3</v>
      </c>
      <c r="O90" s="32" t="s">
        <v>87</v>
      </c>
      <c r="P90" s="33">
        <v>0</v>
      </c>
      <c r="Q90" s="31">
        <v>3</v>
      </c>
      <c r="R90" s="32" t="s">
        <v>87</v>
      </c>
      <c r="S90" s="33">
        <v>0</v>
      </c>
      <c r="T90" s="32">
        <v>2</v>
      </c>
      <c r="U90" s="32" t="s">
        <v>87</v>
      </c>
      <c r="V90" s="32">
        <v>3</v>
      </c>
      <c r="W90" s="31">
        <v>3</v>
      </c>
      <c r="X90" s="32" t="s">
        <v>87</v>
      </c>
      <c r="Y90" s="33">
        <v>0</v>
      </c>
      <c r="Z90" s="83">
        <v>3</v>
      </c>
      <c r="AA90" s="32" t="s">
        <v>87</v>
      </c>
      <c r="AB90" s="84">
        <v>0</v>
      </c>
      <c r="AC90" s="85"/>
      <c r="AD90" s="86"/>
      <c r="AE90" s="87"/>
      <c r="AF90" s="31">
        <v>3</v>
      </c>
      <c r="AG90" s="32" t="s">
        <v>87</v>
      </c>
      <c r="AH90" s="33">
        <v>2</v>
      </c>
      <c r="AI90" s="57">
        <f t="shared" si="15"/>
        <v>29</v>
      </c>
      <c r="AJ90" s="19" t="s">
        <v>87</v>
      </c>
      <c r="AK90" s="26">
        <f t="shared" si="16"/>
        <v>6</v>
      </c>
      <c r="AL90" s="37">
        <v>19</v>
      </c>
      <c r="AM90" s="38">
        <v>16</v>
      </c>
      <c r="AZ90" s="30"/>
    </row>
    <row r="91" spans="1:52" ht="18" customHeight="1" thickBot="1">
      <c r="A91" s="67" t="s">
        <v>19</v>
      </c>
      <c r="B91" s="62">
        <v>3</v>
      </c>
      <c r="C91" s="62" t="s">
        <v>87</v>
      </c>
      <c r="D91" s="193">
        <v>0</v>
      </c>
      <c r="E91" s="192">
        <v>3</v>
      </c>
      <c r="F91" s="62" t="s">
        <v>87</v>
      </c>
      <c r="G91" s="193">
        <v>0</v>
      </c>
      <c r="H91" s="62">
        <v>3</v>
      </c>
      <c r="I91" s="62" t="s">
        <v>87</v>
      </c>
      <c r="J91" s="62">
        <v>0</v>
      </c>
      <c r="K91" s="192">
        <v>3</v>
      </c>
      <c r="L91" s="62" t="s">
        <v>87</v>
      </c>
      <c r="M91" s="193">
        <v>2</v>
      </c>
      <c r="N91" s="192">
        <v>3</v>
      </c>
      <c r="O91" s="50" t="s">
        <v>87</v>
      </c>
      <c r="P91" s="193">
        <v>0</v>
      </c>
      <c r="Q91" s="192">
        <v>3</v>
      </c>
      <c r="R91" s="62" t="s">
        <v>87</v>
      </c>
      <c r="S91" s="193">
        <v>1</v>
      </c>
      <c r="T91" s="62">
        <v>3</v>
      </c>
      <c r="U91" s="62" t="s">
        <v>87</v>
      </c>
      <c r="V91" s="62">
        <v>2</v>
      </c>
      <c r="W91" s="192">
        <v>3</v>
      </c>
      <c r="X91" s="62" t="s">
        <v>87</v>
      </c>
      <c r="Y91" s="193">
        <v>0</v>
      </c>
      <c r="Z91" s="192">
        <v>3</v>
      </c>
      <c r="AA91" s="62" t="s">
        <v>87</v>
      </c>
      <c r="AB91" s="193">
        <v>0</v>
      </c>
      <c r="AC91" s="62">
        <v>2</v>
      </c>
      <c r="AD91" s="40" t="s">
        <v>87</v>
      </c>
      <c r="AE91" s="62">
        <v>3</v>
      </c>
      <c r="AF91" s="90"/>
      <c r="AG91" s="91"/>
      <c r="AH91" s="92"/>
      <c r="AI91" s="53">
        <f t="shared" si="15"/>
        <v>29</v>
      </c>
      <c r="AJ91" s="50" t="s">
        <v>87</v>
      </c>
      <c r="AK91" s="54">
        <f t="shared" si="16"/>
        <v>8</v>
      </c>
      <c r="AL91" s="64">
        <v>19</v>
      </c>
      <c r="AM91" s="93">
        <v>17</v>
      </c>
      <c r="AZ91" s="30"/>
    </row>
    <row r="92" spans="1:52">
      <c r="A92" s="151"/>
      <c r="B92" s="151"/>
      <c r="C92" s="151"/>
      <c r="D92" s="151"/>
      <c r="E92" s="151"/>
      <c r="F92" s="151"/>
      <c r="G92" s="151"/>
      <c r="H92" s="151"/>
      <c r="I92" s="151"/>
      <c r="J92" s="151"/>
      <c r="K92" s="151"/>
      <c r="L92" s="151"/>
      <c r="M92" s="151"/>
      <c r="N92" s="151"/>
      <c r="O92" s="151"/>
      <c r="P92" s="151"/>
      <c r="Q92" s="151"/>
      <c r="AD92" s="191"/>
    </row>
    <row r="93" spans="1:52">
      <c r="A93" s="151"/>
      <c r="B93" s="151">
        <f>SUM(B82:B91)</f>
        <v>16</v>
      </c>
      <c r="C93" s="151"/>
      <c r="D93" s="151">
        <f>SUM(D82:D91)</f>
        <v>17</v>
      </c>
      <c r="E93" s="151">
        <f>SUM(E81:E91)</f>
        <v>24</v>
      </c>
      <c r="F93" s="151"/>
      <c r="G93" s="151">
        <f>SUM(G81:G91)</f>
        <v>9</v>
      </c>
      <c r="H93" s="151">
        <f>SUM(H81:H91)</f>
        <v>25</v>
      </c>
      <c r="I93" s="151"/>
      <c r="J93" s="151">
        <f>SUM(J81:J91)</f>
        <v>11</v>
      </c>
      <c r="K93" s="151">
        <f>SUM(K81:K91)</f>
        <v>9</v>
      </c>
      <c r="L93" s="151"/>
      <c r="M93" s="151">
        <f>SUM(M81:M91)</f>
        <v>27</v>
      </c>
      <c r="N93" s="151">
        <f>SUM(N81:N91)</f>
        <v>18</v>
      </c>
      <c r="O93" s="151"/>
      <c r="P93" s="151">
        <f>SUM(P81:P91)</f>
        <v>16</v>
      </c>
      <c r="Q93" s="151">
        <f>SUM(Q81:Q91)</f>
        <v>25</v>
      </c>
      <c r="S93" s="151">
        <f>SUM(S81:S91)</f>
        <v>14</v>
      </c>
      <c r="T93" s="151">
        <f>SUM(T81:T91)</f>
        <v>11</v>
      </c>
      <c r="V93" s="151">
        <f>SUM(V81:V91)</f>
        <v>27</v>
      </c>
      <c r="W93" s="151">
        <f>SUM(W81:W91)</f>
        <v>22</v>
      </c>
      <c r="X93" s="151"/>
      <c r="Y93" s="151">
        <f>SUM(Y81:Y91)</f>
        <v>15</v>
      </c>
      <c r="Z93" s="151">
        <f>SUM(Z81:Z91)</f>
        <v>30</v>
      </c>
      <c r="AA93" s="151"/>
      <c r="AB93" s="151">
        <f>SUM(AB81:AB91)</f>
        <v>0</v>
      </c>
      <c r="AC93" s="151">
        <f>SUM(AC81:AC91)</f>
        <v>6</v>
      </c>
      <c r="AD93" s="151"/>
      <c r="AE93" s="151">
        <f>SUM(AE81:AE91)</f>
        <v>29</v>
      </c>
      <c r="AF93" s="151">
        <f>SUM(AF81:AF91)</f>
        <v>8</v>
      </c>
      <c r="AH93" s="151">
        <f>SUM(AH81:AH91)</f>
        <v>29</v>
      </c>
      <c r="AI93" s="151">
        <f>SUM(AI81:AI91)</f>
        <v>194</v>
      </c>
      <c r="AK93" s="151">
        <f>SUM(AK81:AK91)</f>
        <v>194</v>
      </c>
      <c r="AL93" s="151">
        <f>SUM(AL81:AL91)</f>
        <v>150</v>
      </c>
      <c r="AM93" s="151">
        <f>SUM(AM81:AM91)</f>
        <v>231</v>
      </c>
    </row>
  </sheetData>
  <mergeCells count="177">
    <mergeCell ref="A4:A5"/>
    <mergeCell ref="B4:D4"/>
    <mergeCell ref="E4:G4"/>
    <mergeCell ref="H4:J4"/>
    <mergeCell ref="K4:M4"/>
    <mergeCell ref="A57:A58"/>
    <mergeCell ref="Q58:S58"/>
    <mergeCell ref="B57:D57"/>
    <mergeCell ref="E57:G57"/>
    <mergeCell ref="H57:J57"/>
    <mergeCell ref="K57:M57"/>
    <mergeCell ref="N57:P57"/>
    <mergeCell ref="Q57:S57"/>
    <mergeCell ref="B58:D58"/>
    <mergeCell ref="E58:G58"/>
    <mergeCell ref="H58:J58"/>
    <mergeCell ref="K58:M58"/>
    <mergeCell ref="N58:P58"/>
    <mergeCell ref="K19:M19"/>
    <mergeCell ref="N19:P19"/>
    <mergeCell ref="Q19:S19"/>
    <mergeCell ref="A28:A29"/>
    <mergeCell ref="B28:D28"/>
    <mergeCell ref="E28:G28"/>
    <mergeCell ref="AA6:AB6"/>
    <mergeCell ref="AA7:AB7"/>
    <mergeCell ref="AA8:AB8"/>
    <mergeCell ref="AA9:AB9"/>
    <mergeCell ref="AA10:AB10"/>
    <mergeCell ref="B5:D5"/>
    <mergeCell ref="E5:G5"/>
    <mergeCell ref="H5:J5"/>
    <mergeCell ref="K5:M5"/>
    <mergeCell ref="N5:P5"/>
    <mergeCell ref="Q5:S5"/>
    <mergeCell ref="T5:V5"/>
    <mergeCell ref="W5:Y5"/>
    <mergeCell ref="AA4:AB5"/>
    <mergeCell ref="N4:P4"/>
    <mergeCell ref="Q4:S4"/>
    <mergeCell ref="T4:V4"/>
    <mergeCell ref="W4:Y4"/>
    <mergeCell ref="Z4:Z5"/>
    <mergeCell ref="AL79:AL80"/>
    <mergeCell ref="AM79:AM80"/>
    <mergeCell ref="AC80:AE80"/>
    <mergeCell ref="AF80:AH80"/>
    <mergeCell ref="AI80:AK80"/>
    <mergeCell ref="AA11:AB11"/>
    <mergeCell ref="AA12:AB12"/>
    <mergeCell ref="A79:A80"/>
    <mergeCell ref="B79:D79"/>
    <mergeCell ref="E79:G79"/>
    <mergeCell ref="H79:J79"/>
    <mergeCell ref="K79:M79"/>
    <mergeCell ref="N79:P79"/>
    <mergeCell ref="Q79:S79"/>
    <mergeCell ref="T79:V79"/>
    <mergeCell ref="W79:Y79"/>
    <mergeCell ref="Z79:AB79"/>
    <mergeCell ref="B80:D80"/>
    <mergeCell ref="E80:G80"/>
    <mergeCell ref="H80:J80"/>
    <mergeCell ref="K80:M80"/>
    <mergeCell ref="T58:V58"/>
    <mergeCell ref="W58:Y58"/>
    <mergeCell ref="Z57:AB57"/>
    <mergeCell ref="AD57:AE58"/>
    <mergeCell ref="N80:P80"/>
    <mergeCell ref="Q80:S80"/>
    <mergeCell ref="T80:V80"/>
    <mergeCell ref="W80:Y80"/>
    <mergeCell ref="Z80:AB80"/>
    <mergeCell ref="AC79:AE79"/>
    <mergeCell ref="AF79:AH79"/>
    <mergeCell ref="AI79:AK79"/>
    <mergeCell ref="AC57:AC58"/>
    <mergeCell ref="B39:D39"/>
    <mergeCell ref="AD64:AE64"/>
    <mergeCell ref="AD65:AE65"/>
    <mergeCell ref="AD66:AE66"/>
    <mergeCell ref="AD68:AE68"/>
    <mergeCell ref="A18:A19"/>
    <mergeCell ref="B18:D18"/>
    <mergeCell ref="E18:G18"/>
    <mergeCell ref="H18:J18"/>
    <mergeCell ref="K18:M18"/>
    <mergeCell ref="N18:P18"/>
    <mergeCell ref="Q18:S18"/>
    <mergeCell ref="T18:T19"/>
    <mergeCell ref="B19:D19"/>
    <mergeCell ref="E19:G19"/>
    <mergeCell ref="H19:J19"/>
    <mergeCell ref="AD59:AE59"/>
    <mergeCell ref="AD60:AE60"/>
    <mergeCell ref="AD61:AE61"/>
    <mergeCell ref="AD62:AE62"/>
    <mergeCell ref="AD63:AE63"/>
    <mergeCell ref="Z58:AB58"/>
    <mergeCell ref="T57:V57"/>
    <mergeCell ref="W57:Y57"/>
    <mergeCell ref="E48:G48"/>
    <mergeCell ref="H48:J48"/>
    <mergeCell ref="K48:M48"/>
    <mergeCell ref="H28:J28"/>
    <mergeCell ref="K28:M28"/>
    <mergeCell ref="N28:P28"/>
    <mergeCell ref="Q28:S28"/>
    <mergeCell ref="U38:V39"/>
    <mergeCell ref="A38:A39"/>
    <mergeCell ref="B38:D38"/>
    <mergeCell ref="E38:G38"/>
    <mergeCell ref="H38:J38"/>
    <mergeCell ref="K38:M38"/>
    <mergeCell ref="T28:T29"/>
    <mergeCell ref="B29:D29"/>
    <mergeCell ref="E29:G29"/>
    <mergeCell ref="H29:J29"/>
    <mergeCell ref="K29:M29"/>
    <mergeCell ref="N29:P29"/>
    <mergeCell ref="Q29:S29"/>
    <mergeCell ref="U32:V32"/>
    <mergeCell ref="U33:V33"/>
    <mergeCell ref="U34:V34"/>
    <mergeCell ref="N38:P38"/>
    <mergeCell ref="E39:G39"/>
    <mergeCell ref="H39:J39"/>
    <mergeCell ref="K39:M39"/>
    <mergeCell ref="N39:P39"/>
    <mergeCell ref="Q39:S39"/>
    <mergeCell ref="U18:V19"/>
    <mergeCell ref="U20:V20"/>
    <mergeCell ref="U21:V21"/>
    <mergeCell ref="U22:V22"/>
    <mergeCell ref="U23:V23"/>
    <mergeCell ref="U24:V24"/>
    <mergeCell ref="U28:V29"/>
    <mergeCell ref="U30:V30"/>
    <mergeCell ref="U31:V31"/>
    <mergeCell ref="Q38:S38"/>
    <mergeCell ref="T38:T39"/>
    <mergeCell ref="A70:A71"/>
    <mergeCell ref="B70:D70"/>
    <mergeCell ref="E70:G70"/>
    <mergeCell ref="H70:J70"/>
    <mergeCell ref="K70:M70"/>
    <mergeCell ref="U40:V40"/>
    <mergeCell ref="U41:V41"/>
    <mergeCell ref="U42:V42"/>
    <mergeCell ref="U43:V43"/>
    <mergeCell ref="U44:V44"/>
    <mergeCell ref="R50:S50"/>
    <mergeCell ref="R51:S51"/>
    <mergeCell ref="R52:S52"/>
    <mergeCell ref="R53:S53"/>
    <mergeCell ref="A48:A49"/>
    <mergeCell ref="N48:P48"/>
    <mergeCell ref="Q48:Q49"/>
    <mergeCell ref="R48:S49"/>
    <mergeCell ref="B49:D49"/>
    <mergeCell ref="E49:G49"/>
    <mergeCell ref="H49:J49"/>
    <mergeCell ref="K49:M49"/>
    <mergeCell ref="N49:P49"/>
    <mergeCell ref="B48:D48"/>
    <mergeCell ref="R72:S72"/>
    <mergeCell ref="R73:S73"/>
    <mergeCell ref="R74:S74"/>
    <mergeCell ref="R75:S75"/>
    <mergeCell ref="N70:P70"/>
    <mergeCell ref="Q70:Q71"/>
    <mergeCell ref="R70:S71"/>
    <mergeCell ref="B71:D71"/>
    <mergeCell ref="E71:G71"/>
    <mergeCell ref="H71:J71"/>
    <mergeCell ref="K71:M71"/>
    <mergeCell ref="N71:P7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I255"/>
  <sheetViews>
    <sheetView topLeftCell="A244" workbookViewId="0">
      <selection activeCell="I260" sqref="I260"/>
    </sheetView>
  </sheetViews>
  <sheetFormatPr defaultRowHeight="15"/>
  <cols>
    <col min="1" max="1" width="3.140625" customWidth="1"/>
    <col min="2" max="2" width="2.7109375" customWidth="1"/>
    <col min="3" max="3" width="1.42578125" customWidth="1"/>
    <col min="4" max="4" width="17.5703125" customWidth="1"/>
    <col min="5" max="5" width="1.5703125" customWidth="1"/>
    <col min="6" max="6" width="17.28515625" customWidth="1"/>
    <col min="7" max="7" width="1.85546875" customWidth="1"/>
    <col min="8" max="8" width="4.5703125" customWidth="1"/>
    <col min="9" max="9" width="14.42578125" customWidth="1"/>
  </cols>
  <sheetData>
    <row r="2" spans="2:9" ht="18.75">
      <c r="B2" s="94" t="s">
        <v>630</v>
      </c>
    </row>
    <row r="4" spans="2:9">
      <c r="B4" s="5" t="s">
        <v>245</v>
      </c>
      <c r="C4" s="5"/>
      <c r="D4" s="5"/>
    </row>
    <row r="6" spans="2:9">
      <c r="B6">
        <v>1</v>
      </c>
      <c r="C6" t="s">
        <v>7</v>
      </c>
      <c r="D6" s="1" t="s">
        <v>0</v>
      </c>
      <c r="E6" s="1"/>
    </row>
    <row r="7" spans="2:9">
      <c r="B7">
        <v>2</v>
      </c>
      <c r="C7" t="s">
        <v>7</v>
      </c>
      <c r="D7" s="1" t="s">
        <v>2</v>
      </c>
      <c r="E7" s="1"/>
    </row>
    <row r="8" spans="2:9">
      <c r="B8">
        <v>3</v>
      </c>
      <c r="C8" t="s">
        <v>7</v>
      </c>
      <c r="D8" s="1" t="s">
        <v>246</v>
      </c>
      <c r="E8" s="1"/>
    </row>
    <row r="9" spans="2:9">
      <c r="B9">
        <v>4</v>
      </c>
      <c r="C9" t="s">
        <v>7</v>
      </c>
      <c r="D9" s="1" t="s">
        <v>4</v>
      </c>
      <c r="E9" s="1"/>
    </row>
    <row r="10" spans="2:9">
      <c r="B10">
        <v>5</v>
      </c>
      <c r="C10" t="s">
        <v>7</v>
      </c>
      <c r="D10" s="1" t="s">
        <v>1</v>
      </c>
      <c r="E10" s="1"/>
    </row>
    <row r="11" spans="2:9">
      <c r="B11">
        <v>6</v>
      </c>
      <c r="C11" t="s">
        <v>7</v>
      </c>
      <c r="D11" s="1" t="s">
        <v>6</v>
      </c>
      <c r="E11" s="1"/>
    </row>
    <row r="12" spans="2:9">
      <c r="D12" s="1"/>
      <c r="E12" s="1"/>
    </row>
    <row r="14" spans="2:9">
      <c r="B14">
        <v>1</v>
      </c>
      <c r="C14" t="s">
        <v>7</v>
      </c>
      <c r="D14" s="1" t="s">
        <v>0</v>
      </c>
      <c r="E14" t="s">
        <v>55</v>
      </c>
      <c r="F14" s="1" t="s">
        <v>6</v>
      </c>
      <c r="G14" t="s">
        <v>55</v>
      </c>
      <c r="H14" s="3" t="s">
        <v>31</v>
      </c>
      <c r="I14" t="s">
        <v>247</v>
      </c>
    </row>
    <row r="15" spans="2:9">
      <c r="D15" s="1" t="s">
        <v>2</v>
      </c>
      <c r="E15" t="s">
        <v>55</v>
      </c>
      <c r="F15" s="1" t="s">
        <v>1</v>
      </c>
      <c r="G15" t="s">
        <v>55</v>
      </c>
      <c r="H15" s="2" t="s">
        <v>27</v>
      </c>
      <c r="I15" t="s">
        <v>248</v>
      </c>
    </row>
    <row r="16" spans="2:9">
      <c r="D16" s="1" t="s">
        <v>246</v>
      </c>
      <c r="E16" t="s">
        <v>55</v>
      </c>
      <c r="F16" s="1" t="s">
        <v>4</v>
      </c>
      <c r="G16" t="s">
        <v>55</v>
      </c>
      <c r="H16" s="3" t="s">
        <v>48</v>
      </c>
      <c r="I16" t="s">
        <v>249</v>
      </c>
    </row>
    <row r="17" spans="2:9">
      <c r="H17" s="2"/>
    </row>
    <row r="18" spans="2:9">
      <c r="B18">
        <v>2</v>
      </c>
      <c r="C18" t="s">
        <v>7</v>
      </c>
      <c r="D18" s="1" t="s">
        <v>6</v>
      </c>
      <c r="E18" t="s">
        <v>55</v>
      </c>
      <c r="F18" s="1" t="s">
        <v>4</v>
      </c>
      <c r="G18" t="s">
        <v>55</v>
      </c>
      <c r="H18" s="3" t="s">
        <v>33</v>
      </c>
      <c r="I18" t="s">
        <v>250</v>
      </c>
    </row>
    <row r="19" spans="2:9">
      <c r="D19" s="1" t="s">
        <v>1</v>
      </c>
      <c r="E19" t="s">
        <v>55</v>
      </c>
      <c r="F19" s="1" t="s">
        <v>246</v>
      </c>
      <c r="G19" t="s">
        <v>55</v>
      </c>
      <c r="H19" s="3" t="s">
        <v>29</v>
      </c>
      <c r="I19" t="s">
        <v>251</v>
      </c>
    </row>
    <row r="20" spans="2:9">
      <c r="D20" s="1" t="s">
        <v>0</v>
      </c>
      <c r="E20" t="s">
        <v>55</v>
      </c>
      <c r="F20" s="1" t="s">
        <v>2</v>
      </c>
      <c r="G20" t="s">
        <v>55</v>
      </c>
      <c r="H20" s="3" t="s">
        <v>29</v>
      </c>
      <c r="I20" t="s">
        <v>252</v>
      </c>
    </row>
    <row r="21" spans="2:9">
      <c r="H21" s="2"/>
    </row>
    <row r="22" spans="2:9">
      <c r="B22">
        <v>3</v>
      </c>
      <c r="C22" t="s">
        <v>7</v>
      </c>
      <c r="D22" s="1" t="s">
        <v>2</v>
      </c>
      <c r="E22" t="s">
        <v>55</v>
      </c>
      <c r="F22" s="1" t="s">
        <v>6</v>
      </c>
      <c r="G22" t="s">
        <v>55</v>
      </c>
      <c r="H22" s="3" t="s">
        <v>48</v>
      </c>
      <c r="I22" t="s">
        <v>253</v>
      </c>
    </row>
    <row r="23" spans="2:9">
      <c r="D23" s="1" t="s">
        <v>246</v>
      </c>
      <c r="E23" t="s">
        <v>55</v>
      </c>
      <c r="F23" s="1" t="s">
        <v>0</v>
      </c>
      <c r="G23" t="s">
        <v>55</v>
      </c>
      <c r="H23" s="3" t="s">
        <v>33</v>
      </c>
      <c r="I23" t="s">
        <v>254</v>
      </c>
    </row>
    <row r="24" spans="2:9">
      <c r="D24" s="1" t="s">
        <v>4</v>
      </c>
      <c r="E24" t="s">
        <v>55</v>
      </c>
      <c r="F24" s="1" t="s">
        <v>1</v>
      </c>
      <c r="G24" t="s">
        <v>55</v>
      </c>
      <c r="H24" s="3" t="s">
        <v>33</v>
      </c>
      <c r="I24" t="s">
        <v>255</v>
      </c>
    </row>
    <row r="25" spans="2:9">
      <c r="H25" s="2"/>
    </row>
    <row r="26" spans="2:9">
      <c r="B26">
        <v>4</v>
      </c>
      <c r="D26" s="1" t="s">
        <v>6</v>
      </c>
      <c r="E26" t="s">
        <v>55</v>
      </c>
      <c r="F26" s="1" t="s">
        <v>1</v>
      </c>
      <c r="G26" t="s">
        <v>55</v>
      </c>
      <c r="H26" s="3" t="s">
        <v>41</v>
      </c>
      <c r="I26" t="s">
        <v>256</v>
      </c>
    </row>
    <row r="27" spans="2:9">
      <c r="C27" t="s">
        <v>7</v>
      </c>
      <c r="D27" s="1" t="s">
        <v>0</v>
      </c>
      <c r="E27" t="s">
        <v>55</v>
      </c>
      <c r="F27" s="1" t="s">
        <v>4</v>
      </c>
      <c r="G27" t="s">
        <v>55</v>
      </c>
      <c r="H27" s="3" t="s">
        <v>31</v>
      </c>
      <c r="I27" t="s">
        <v>257</v>
      </c>
    </row>
    <row r="28" spans="2:9">
      <c r="D28" s="1" t="s">
        <v>2</v>
      </c>
      <c r="E28" t="s">
        <v>55</v>
      </c>
      <c r="F28" s="1" t="s">
        <v>246</v>
      </c>
      <c r="G28" t="s">
        <v>55</v>
      </c>
      <c r="H28" s="3" t="s">
        <v>31</v>
      </c>
      <c r="I28" t="s">
        <v>258</v>
      </c>
    </row>
    <row r="29" spans="2:9">
      <c r="H29" s="2"/>
    </row>
    <row r="30" spans="2:9">
      <c r="B30">
        <v>5</v>
      </c>
      <c r="D30" s="1" t="s">
        <v>246</v>
      </c>
      <c r="E30" t="s">
        <v>55</v>
      </c>
      <c r="F30" s="1" t="s">
        <v>6</v>
      </c>
      <c r="G30" t="s">
        <v>55</v>
      </c>
      <c r="H30" s="3"/>
    </row>
    <row r="31" spans="2:9">
      <c r="C31" t="s">
        <v>7</v>
      </c>
      <c r="D31" s="1" t="s">
        <v>4</v>
      </c>
      <c r="E31" t="s">
        <v>55</v>
      </c>
      <c r="F31" s="1" t="s">
        <v>2</v>
      </c>
      <c r="G31" t="s">
        <v>55</v>
      </c>
      <c r="H31" s="3" t="s">
        <v>31</v>
      </c>
      <c r="I31" t="s">
        <v>259</v>
      </c>
    </row>
    <row r="32" spans="2:9">
      <c r="D32" s="1" t="s">
        <v>1</v>
      </c>
      <c r="E32" t="s">
        <v>55</v>
      </c>
      <c r="F32" s="1" t="s">
        <v>0</v>
      </c>
      <c r="G32" t="s">
        <v>55</v>
      </c>
      <c r="H32" s="3" t="s">
        <v>35</v>
      </c>
      <c r="I32" t="s">
        <v>260</v>
      </c>
    </row>
    <row r="33" spans="2:9">
      <c r="H33" s="3"/>
    </row>
    <row r="34" spans="2:9">
      <c r="H34" s="2"/>
    </row>
    <row r="35" spans="2:9">
      <c r="B35" s="5" t="s">
        <v>261</v>
      </c>
      <c r="D35" s="6"/>
      <c r="H35" s="3"/>
    </row>
    <row r="36" spans="2:9">
      <c r="H36" s="3"/>
    </row>
    <row r="37" spans="2:9">
      <c r="B37" s="5" t="s">
        <v>119</v>
      </c>
      <c r="H37" s="3"/>
    </row>
    <row r="38" spans="2:9">
      <c r="H38" s="3"/>
    </row>
    <row r="39" spans="2:9">
      <c r="D39" s="2" t="s">
        <v>20</v>
      </c>
      <c r="E39" t="s">
        <v>55</v>
      </c>
      <c r="F39" s="1" t="s">
        <v>12</v>
      </c>
      <c r="G39" t="s">
        <v>55</v>
      </c>
      <c r="H39" s="2" t="s">
        <v>29</v>
      </c>
      <c r="I39" t="s">
        <v>262</v>
      </c>
    </row>
    <row r="40" spans="2:9">
      <c r="D40" s="2" t="s">
        <v>241</v>
      </c>
      <c r="E40" t="s">
        <v>55</v>
      </c>
      <c r="F40" s="1" t="s">
        <v>16</v>
      </c>
      <c r="G40" t="s">
        <v>55</v>
      </c>
      <c r="H40" s="3" t="s">
        <v>41</v>
      </c>
      <c r="I40" t="s">
        <v>263</v>
      </c>
    </row>
    <row r="41" spans="2:9">
      <c r="D41" s="2"/>
      <c r="E41" s="2"/>
      <c r="F41" s="2"/>
      <c r="G41" s="2"/>
      <c r="H41" s="3"/>
    </row>
    <row r="42" spans="2:9">
      <c r="B42" s="5"/>
      <c r="C42" s="5"/>
      <c r="D42" s="1" t="s">
        <v>12</v>
      </c>
      <c r="E42" t="s">
        <v>55</v>
      </c>
      <c r="F42" s="2" t="s">
        <v>19</v>
      </c>
      <c r="G42" t="s">
        <v>55</v>
      </c>
      <c r="H42" s="3" t="s">
        <v>41</v>
      </c>
      <c r="I42" t="s">
        <v>264</v>
      </c>
    </row>
    <row r="43" spans="2:9">
      <c r="D43" s="2" t="s">
        <v>20</v>
      </c>
      <c r="E43" t="s">
        <v>55</v>
      </c>
      <c r="F43" s="2" t="s">
        <v>241</v>
      </c>
      <c r="G43" t="s">
        <v>55</v>
      </c>
      <c r="H43" s="3" t="s">
        <v>29</v>
      </c>
      <c r="I43" t="s">
        <v>265</v>
      </c>
    </row>
    <row r="44" spans="2:9">
      <c r="D44" s="2"/>
      <c r="E44" s="2"/>
      <c r="F44" s="2"/>
      <c r="G44" s="2"/>
      <c r="H44" s="2"/>
    </row>
    <row r="45" spans="2:9">
      <c r="D45" s="2" t="s">
        <v>241</v>
      </c>
      <c r="E45" t="s">
        <v>55</v>
      </c>
      <c r="F45" s="1" t="s">
        <v>12</v>
      </c>
      <c r="G45" t="s">
        <v>55</v>
      </c>
      <c r="H45" s="3" t="s">
        <v>33</v>
      </c>
      <c r="I45" t="s">
        <v>266</v>
      </c>
    </row>
    <row r="46" spans="2:9">
      <c r="D46" s="2" t="s">
        <v>19</v>
      </c>
      <c r="E46" t="s">
        <v>55</v>
      </c>
      <c r="F46" s="1" t="s">
        <v>16</v>
      </c>
      <c r="G46" t="s">
        <v>55</v>
      </c>
      <c r="H46" s="3" t="s">
        <v>33</v>
      </c>
      <c r="I46" t="s">
        <v>267</v>
      </c>
    </row>
    <row r="47" spans="2:9">
      <c r="D47" s="2"/>
      <c r="E47" s="2"/>
      <c r="F47" s="2"/>
      <c r="G47" s="2"/>
      <c r="H47" s="2"/>
    </row>
    <row r="48" spans="2:9">
      <c r="D48" s="1" t="s">
        <v>12</v>
      </c>
      <c r="E48" t="s">
        <v>55</v>
      </c>
      <c r="F48" s="1" t="s">
        <v>16</v>
      </c>
      <c r="G48" t="s">
        <v>55</v>
      </c>
      <c r="H48" s="3" t="s">
        <v>41</v>
      </c>
      <c r="I48" t="s">
        <v>268</v>
      </c>
    </row>
    <row r="49" spans="2:9">
      <c r="D49" s="2" t="s">
        <v>20</v>
      </c>
      <c r="E49" t="s">
        <v>55</v>
      </c>
      <c r="F49" s="2" t="s">
        <v>19</v>
      </c>
      <c r="G49" t="s">
        <v>55</v>
      </c>
      <c r="H49" s="3" t="s">
        <v>29</v>
      </c>
      <c r="I49" t="s">
        <v>269</v>
      </c>
    </row>
    <row r="50" spans="2:9">
      <c r="D50" s="2"/>
      <c r="E50" s="2"/>
      <c r="F50" s="2"/>
      <c r="G50" s="2"/>
      <c r="H50" s="2"/>
    </row>
    <row r="51" spans="2:9">
      <c r="D51" s="2" t="s">
        <v>19</v>
      </c>
      <c r="E51" t="s">
        <v>55</v>
      </c>
      <c r="F51" s="2" t="s">
        <v>241</v>
      </c>
      <c r="G51" t="s">
        <v>55</v>
      </c>
      <c r="H51" s="3" t="s">
        <v>29</v>
      </c>
      <c r="I51" t="s">
        <v>270</v>
      </c>
    </row>
    <row r="52" spans="2:9">
      <c r="D52" s="1" t="s">
        <v>16</v>
      </c>
      <c r="E52" t="s">
        <v>55</v>
      </c>
      <c r="F52" s="2" t="s">
        <v>20</v>
      </c>
      <c r="G52" t="s">
        <v>55</v>
      </c>
      <c r="H52" s="3" t="s">
        <v>41</v>
      </c>
      <c r="I52" t="s">
        <v>271</v>
      </c>
    </row>
    <row r="54" spans="2:9">
      <c r="B54" s="5" t="s">
        <v>129</v>
      </c>
    </row>
    <row r="56" spans="2:9">
      <c r="D56" s="2" t="s">
        <v>18</v>
      </c>
      <c r="E56" t="s">
        <v>55</v>
      </c>
      <c r="F56" s="2" t="s">
        <v>17</v>
      </c>
      <c r="G56" t="s">
        <v>55</v>
      </c>
      <c r="H56" s="2" t="s">
        <v>29</v>
      </c>
      <c r="I56" t="s">
        <v>272</v>
      </c>
    </row>
    <row r="57" spans="2:9">
      <c r="D57" s="2" t="s">
        <v>9</v>
      </c>
      <c r="E57" t="s">
        <v>55</v>
      </c>
      <c r="F57" s="2" t="s">
        <v>24</v>
      </c>
      <c r="G57" t="s">
        <v>55</v>
      </c>
      <c r="H57" s="2" t="s">
        <v>41</v>
      </c>
      <c r="I57" t="s">
        <v>273</v>
      </c>
    </row>
    <row r="58" spans="2:9">
      <c r="D58" s="2"/>
      <c r="E58" s="2"/>
      <c r="F58" s="2"/>
      <c r="G58" s="2"/>
      <c r="H58" s="2"/>
    </row>
    <row r="59" spans="2:9">
      <c r="D59" s="2" t="s">
        <v>17</v>
      </c>
      <c r="E59" t="s">
        <v>55</v>
      </c>
      <c r="F59" s="2" t="s">
        <v>21</v>
      </c>
      <c r="G59" t="s">
        <v>55</v>
      </c>
      <c r="H59" s="2" t="s">
        <v>41</v>
      </c>
      <c r="I59" t="s">
        <v>274</v>
      </c>
    </row>
    <row r="60" spans="2:9">
      <c r="D60" s="2" t="s">
        <v>18</v>
      </c>
      <c r="E60" t="s">
        <v>55</v>
      </c>
      <c r="F60" s="2" t="s">
        <v>9</v>
      </c>
      <c r="G60" t="s">
        <v>55</v>
      </c>
      <c r="H60" s="2" t="s">
        <v>29</v>
      </c>
      <c r="I60" t="s">
        <v>275</v>
      </c>
    </row>
    <row r="61" spans="2:9">
      <c r="D61" s="2"/>
      <c r="E61" s="2"/>
      <c r="F61" s="2"/>
      <c r="G61" s="2"/>
      <c r="H61" s="2"/>
    </row>
    <row r="62" spans="2:9">
      <c r="D62" s="2" t="s">
        <v>9</v>
      </c>
      <c r="E62" t="s">
        <v>55</v>
      </c>
      <c r="F62" s="2" t="s">
        <v>17</v>
      </c>
      <c r="G62" t="s">
        <v>55</v>
      </c>
      <c r="H62" s="3" t="s">
        <v>35</v>
      </c>
      <c r="I62" t="s">
        <v>276</v>
      </c>
    </row>
    <row r="63" spans="2:9">
      <c r="D63" s="2" t="s">
        <v>21</v>
      </c>
      <c r="E63" t="s">
        <v>55</v>
      </c>
      <c r="F63" s="2" t="s">
        <v>24</v>
      </c>
      <c r="G63" t="s">
        <v>55</v>
      </c>
      <c r="H63" s="2" t="s">
        <v>29</v>
      </c>
      <c r="I63" t="s">
        <v>277</v>
      </c>
    </row>
    <row r="64" spans="2:9">
      <c r="D64" s="2"/>
      <c r="E64" s="2"/>
      <c r="F64" s="2"/>
      <c r="G64" s="2"/>
      <c r="H64" s="2"/>
    </row>
    <row r="65" spans="2:9">
      <c r="D65" s="2" t="s">
        <v>17</v>
      </c>
      <c r="E65" t="s">
        <v>55</v>
      </c>
      <c r="F65" s="2" t="s">
        <v>24</v>
      </c>
      <c r="G65" t="s">
        <v>55</v>
      </c>
      <c r="H65" s="2" t="s">
        <v>41</v>
      </c>
      <c r="I65" t="s">
        <v>278</v>
      </c>
    </row>
    <row r="66" spans="2:9">
      <c r="D66" s="2" t="s">
        <v>18</v>
      </c>
      <c r="E66" t="s">
        <v>55</v>
      </c>
      <c r="F66" s="2" t="s">
        <v>21</v>
      </c>
      <c r="G66" t="s">
        <v>55</v>
      </c>
      <c r="H66" s="3" t="s">
        <v>33</v>
      </c>
      <c r="I66" t="s">
        <v>279</v>
      </c>
    </row>
    <row r="67" spans="2:9">
      <c r="D67" s="2"/>
      <c r="E67" s="2"/>
      <c r="F67" s="2"/>
      <c r="G67" s="2"/>
      <c r="H67" s="2"/>
    </row>
    <row r="68" spans="2:9">
      <c r="D68" s="2" t="s">
        <v>21</v>
      </c>
      <c r="E68" t="s">
        <v>55</v>
      </c>
      <c r="F68" s="2" t="s">
        <v>9</v>
      </c>
      <c r="G68" t="s">
        <v>55</v>
      </c>
      <c r="H68" s="2" t="s">
        <v>29</v>
      </c>
      <c r="I68" t="s">
        <v>280</v>
      </c>
    </row>
    <row r="69" spans="2:9">
      <c r="D69" s="2" t="s">
        <v>24</v>
      </c>
      <c r="E69" t="s">
        <v>55</v>
      </c>
      <c r="F69" s="2" t="s">
        <v>18</v>
      </c>
      <c r="G69" t="s">
        <v>55</v>
      </c>
      <c r="H69" s="2" t="s">
        <v>41</v>
      </c>
      <c r="I69" t="s">
        <v>79</v>
      </c>
    </row>
    <row r="71" spans="2:9">
      <c r="B71" s="5" t="s">
        <v>139</v>
      </c>
    </row>
    <row r="73" spans="2:9">
      <c r="D73" s="2" t="s">
        <v>15</v>
      </c>
      <c r="E73" s="2"/>
      <c r="F73" s="2" t="s">
        <v>14</v>
      </c>
      <c r="G73" s="2"/>
      <c r="H73" s="2" t="s">
        <v>29</v>
      </c>
      <c r="I73" t="s">
        <v>281</v>
      </c>
    </row>
    <row r="74" spans="2:9">
      <c r="D74" s="2" t="s">
        <v>22</v>
      </c>
      <c r="E74" s="2"/>
      <c r="F74" s="2" t="s">
        <v>25</v>
      </c>
      <c r="G74" s="2"/>
      <c r="H74" s="3" t="s">
        <v>33</v>
      </c>
      <c r="I74" t="s">
        <v>282</v>
      </c>
    </row>
    <row r="75" spans="2:9">
      <c r="D75" s="2"/>
      <c r="E75" s="2"/>
      <c r="F75" s="2"/>
      <c r="G75" s="2"/>
      <c r="H75" s="2"/>
    </row>
    <row r="76" spans="2:9">
      <c r="D76" s="2" t="s">
        <v>14</v>
      </c>
      <c r="E76" s="2"/>
      <c r="F76" s="2" t="s">
        <v>10</v>
      </c>
      <c r="G76" s="2"/>
      <c r="H76" s="3" t="s">
        <v>33</v>
      </c>
      <c r="I76" t="s">
        <v>283</v>
      </c>
    </row>
    <row r="77" spans="2:9">
      <c r="D77" s="2" t="s">
        <v>15</v>
      </c>
      <c r="E77" s="2"/>
      <c r="F77" s="2" t="s">
        <v>22</v>
      </c>
      <c r="G77" s="2"/>
      <c r="H77" s="2" t="s">
        <v>29</v>
      </c>
      <c r="I77" t="s">
        <v>284</v>
      </c>
    </row>
    <row r="78" spans="2:9">
      <c r="D78" s="2"/>
      <c r="E78" s="2"/>
      <c r="F78" s="2"/>
      <c r="G78" s="2"/>
      <c r="H78" s="2"/>
    </row>
    <row r="79" spans="2:9">
      <c r="D79" s="2" t="s">
        <v>22</v>
      </c>
      <c r="E79" s="2"/>
      <c r="F79" s="2" t="s">
        <v>14</v>
      </c>
      <c r="G79" s="2"/>
      <c r="H79" s="3" t="s">
        <v>31</v>
      </c>
      <c r="I79" t="s">
        <v>285</v>
      </c>
    </row>
    <row r="80" spans="2:9">
      <c r="D80" s="2" t="s">
        <v>10</v>
      </c>
      <c r="E80" s="2"/>
      <c r="F80" s="2" t="s">
        <v>25</v>
      </c>
      <c r="G80" s="2"/>
      <c r="H80" s="2" t="s">
        <v>41</v>
      </c>
      <c r="I80" t="s">
        <v>286</v>
      </c>
    </row>
    <row r="81" spans="2:9">
      <c r="D81" s="2"/>
      <c r="E81" s="2"/>
      <c r="F81" s="2"/>
      <c r="G81" s="2"/>
      <c r="H81" s="2"/>
    </row>
    <row r="82" spans="2:9">
      <c r="D82" s="2" t="s">
        <v>14</v>
      </c>
      <c r="E82" s="2"/>
      <c r="F82" s="2" t="s">
        <v>25</v>
      </c>
      <c r="G82" s="2"/>
      <c r="H82" s="2" t="s">
        <v>41</v>
      </c>
      <c r="I82" t="s">
        <v>287</v>
      </c>
    </row>
    <row r="83" spans="2:9">
      <c r="D83" s="2" t="s">
        <v>15</v>
      </c>
      <c r="E83" s="2"/>
      <c r="F83" s="2" t="s">
        <v>10</v>
      </c>
      <c r="G83" s="2"/>
      <c r="H83" s="3" t="s">
        <v>31</v>
      </c>
      <c r="I83" t="s">
        <v>288</v>
      </c>
    </row>
    <row r="84" spans="2:9">
      <c r="D84" s="2"/>
      <c r="E84" s="2"/>
      <c r="F84" s="2"/>
      <c r="G84" s="2"/>
      <c r="H84" s="2"/>
    </row>
    <row r="85" spans="2:9">
      <c r="D85" s="2" t="s">
        <v>10</v>
      </c>
      <c r="E85" s="2"/>
      <c r="F85" s="2" t="s">
        <v>22</v>
      </c>
      <c r="G85" s="2"/>
      <c r="H85" s="2" t="s">
        <v>29</v>
      </c>
      <c r="I85" t="s">
        <v>289</v>
      </c>
    </row>
    <row r="86" spans="2:9">
      <c r="D86" s="2" t="s">
        <v>25</v>
      </c>
      <c r="E86" s="2"/>
      <c r="F86" s="2" t="s">
        <v>15</v>
      </c>
      <c r="G86" s="2"/>
      <c r="H86" s="2" t="s">
        <v>41</v>
      </c>
      <c r="I86" t="s">
        <v>290</v>
      </c>
    </row>
    <row r="87" spans="2:9">
      <c r="D87" s="2"/>
      <c r="E87" s="2"/>
      <c r="F87" s="2"/>
      <c r="G87" s="2"/>
      <c r="H87" s="2"/>
    </row>
    <row r="88" spans="2:9">
      <c r="B88" s="5" t="s">
        <v>150</v>
      </c>
      <c r="D88" s="2"/>
      <c r="E88" s="2"/>
      <c r="F88" s="2"/>
      <c r="G88" s="2"/>
      <c r="H88" s="2"/>
    </row>
    <row r="89" spans="2:9">
      <c r="D89" s="2"/>
      <c r="E89" s="2"/>
      <c r="F89" s="2"/>
      <c r="G89" s="2"/>
      <c r="H89" s="2"/>
    </row>
    <row r="90" spans="2:9">
      <c r="D90" s="2" t="s">
        <v>13</v>
      </c>
      <c r="E90" s="2"/>
      <c r="F90" s="2" t="s">
        <v>26</v>
      </c>
      <c r="G90" s="2"/>
      <c r="H90" s="2" t="s">
        <v>29</v>
      </c>
      <c r="I90" t="s">
        <v>291</v>
      </c>
    </row>
    <row r="91" spans="2:9">
      <c r="D91" s="2" t="s">
        <v>242</v>
      </c>
      <c r="E91" s="2"/>
      <c r="F91" s="2" t="s">
        <v>239</v>
      </c>
      <c r="G91" s="2"/>
      <c r="H91" s="2" t="s">
        <v>41</v>
      </c>
      <c r="I91" t="s">
        <v>292</v>
      </c>
    </row>
    <row r="92" spans="2:9">
      <c r="D92" s="2"/>
      <c r="E92" s="2"/>
      <c r="F92" s="2"/>
      <c r="G92" s="2"/>
      <c r="H92" s="2"/>
    </row>
    <row r="93" spans="2:9">
      <c r="D93" s="2" t="s">
        <v>26</v>
      </c>
      <c r="E93" s="2"/>
      <c r="F93" s="2" t="s">
        <v>23</v>
      </c>
      <c r="G93" s="2"/>
      <c r="H93" s="2" t="s">
        <v>41</v>
      </c>
      <c r="I93" t="s">
        <v>293</v>
      </c>
    </row>
    <row r="94" spans="2:9">
      <c r="D94" s="2" t="s">
        <v>13</v>
      </c>
      <c r="E94" s="2"/>
      <c r="F94" s="2" t="s">
        <v>242</v>
      </c>
      <c r="G94" s="2"/>
      <c r="H94" s="3" t="s">
        <v>31</v>
      </c>
      <c r="I94" t="s">
        <v>294</v>
      </c>
    </row>
    <row r="95" spans="2:9">
      <c r="D95" s="2"/>
      <c r="E95" s="2"/>
      <c r="F95" s="2"/>
      <c r="G95" s="2"/>
      <c r="H95" s="2"/>
    </row>
    <row r="96" spans="2:9">
      <c r="D96" s="2" t="s">
        <v>242</v>
      </c>
      <c r="E96" s="2"/>
      <c r="F96" s="2" t="s">
        <v>26</v>
      </c>
      <c r="G96" s="2"/>
      <c r="H96" s="2" t="s">
        <v>29</v>
      </c>
      <c r="I96" t="s">
        <v>295</v>
      </c>
    </row>
    <row r="97" spans="2:9">
      <c r="D97" s="2" t="s">
        <v>23</v>
      </c>
      <c r="E97" s="2"/>
      <c r="F97" s="2" t="s">
        <v>239</v>
      </c>
      <c r="G97" s="2"/>
      <c r="H97" s="2" t="s">
        <v>41</v>
      </c>
      <c r="I97" t="s">
        <v>296</v>
      </c>
    </row>
    <row r="98" spans="2:9">
      <c r="D98" s="2"/>
      <c r="E98" s="2"/>
      <c r="F98" s="2"/>
      <c r="G98" s="2"/>
      <c r="H98" s="2"/>
    </row>
    <row r="99" spans="2:9">
      <c r="D99" s="2" t="s">
        <v>26</v>
      </c>
      <c r="E99" s="2"/>
      <c r="F99" s="2" t="s">
        <v>239</v>
      </c>
      <c r="G99" s="2"/>
      <c r="H99" s="2" t="s">
        <v>41</v>
      </c>
      <c r="I99" t="s">
        <v>297</v>
      </c>
    </row>
    <row r="100" spans="2:9">
      <c r="D100" s="2" t="s">
        <v>13</v>
      </c>
      <c r="E100" s="2"/>
      <c r="F100" s="2" t="s">
        <v>23</v>
      </c>
      <c r="G100" s="2"/>
      <c r="H100" s="3" t="s">
        <v>48</v>
      </c>
      <c r="I100" t="s">
        <v>298</v>
      </c>
    </row>
    <row r="101" spans="2:9">
      <c r="D101" s="2"/>
      <c r="E101" s="2"/>
      <c r="F101" s="2"/>
      <c r="G101" s="2"/>
      <c r="H101" s="2"/>
    </row>
    <row r="102" spans="2:9">
      <c r="D102" s="2" t="s">
        <v>23</v>
      </c>
      <c r="E102" s="2"/>
      <c r="F102" s="2" t="s">
        <v>242</v>
      </c>
      <c r="G102" s="2"/>
      <c r="H102" s="2" t="s">
        <v>29</v>
      </c>
      <c r="I102" t="s">
        <v>299</v>
      </c>
    </row>
    <row r="103" spans="2:9">
      <c r="D103" s="2" t="s">
        <v>239</v>
      </c>
      <c r="E103" s="2"/>
      <c r="F103" s="2" t="s">
        <v>13</v>
      </c>
      <c r="G103" s="2"/>
      <c r="H103" s="3" t="s">
        <v>48</v>
      </c>
      <c r="I103" t="s">
        <v>300</v>
      </c>
    </row>
    <row r="106" spans="2:9">
      <c r="B106" s="5" t="s">
        <v>240</v>
      </c>
      <c r="C106" s="5"/>
      <c r="D106" s="5"/>
    </row>
    <row r="108" spans="2:9">
      <c r="B108">
        <v>1</v>
      </c>
      <c r="C108" t="s">
        <v>7</v>
      </c>
      <c r="D108" s="1" t="s">
        <v>5</v>
      </c>
      <c r="E108" s="1"/>
    </row>
    <row r="109" spans="2:9">
      <c r="B109">
        <v>2</v>
      </c>
      <c r="C109" t="s">
        <v>7</v>
      </c>
      <c r="D109" s="1" t="s">
        <v>20</v>
      </c>
      <c r="E109" s="1"/>
    </row>
    <row r="110" spans="2:9">
      <c r="B110">
        <v>3</v>
      </c>
      <c r="C110" t="s">
        <v>7</v>
      </c>
      <c r="D110" s="1" t="s">
        <v>16</v>
      </c>
      <c r="E110" s="1"/>
    </row>
    <row r="111" spans="2:9">
      <c r="B111">
        <v>4</v>
      </c>
      <c r="C111" t="s">
        <v>7</v>
      </c>
      <c r="D111" s="1" t="s">
        <v>21</v>
      </c>
      <c r="E111" s="1"/>
    </row>
    <row r="112" spans="2:9">
      <c r="B112">
        <v>5</v>
      </c>
      <c r="C112" t="s">
        <v>7</v>
      </c>
      <c r="D112" s="1" t="s">
        <v>18</v>
      </c>
      <c r="E112" s="1"/>
    </row>
    <row r="113" spans="2:9">
      <c r="B113">
        <v>6</v>
      </c>
      <c r="C113" t="s">
        <v>7</v>
      </c>
      <c r="D113" s="1" t="s">
        <v>15</v>
      </c>
      <c r="E113" s="1"/>
    </row>
    <row r="114" spans="2:9">
      <c r="B114">
        <v>7</v>
      </c>
      <c r="C114" t="s">
        <v>7</v>
      </c>
      <c r="D114" s="1" t="s">
        <v>25</v>
      </c>
      <c r="E114" s="1"/>
    </row>
    <row r="115" spans="2:9">
      <c r="B115">
        <v>8</v>
      </c>
      <c r="C115" t="s">
        <v>7</v>
      </c>
      <c r="D115" s="1" t="s">
        <v>239</v>
      </c>
      <c r="E115" s="1"/>
    </row>
    <row r="116" spans="2:9">
      <c r="B116">
        <v>9</v>
      </c>
      <c r="C116" t="s">
        <v>7</v>
      </c>
      <c r="D116" s="1" t="s">
        <v>13</v>
      </c>
      <c r="E116" s="1"/>
    </row>
    <row r="118" spans="2:9">
      <c r="B118" s="2">
        <v>1</v>
      </c>
      <c r="C118" s="2" t="s">
        <v>7</v>
      </c>
      <c r="D118" s="2" t="s">
        <v>20</v>
      </c>
      <c r="E118" s="2" t="s">
        <v>55</v>
      </c>
      <c r="F118" s="2" t="s">
        <v>13</v>
      </c>
      <c r="G118" s="2" t="s">
        <v>55</v>
      </c>
      <c r="H118" s="3" t="s">
        <v>33</v>
      </c>
      <c r="I118" t="s">
        <v>306</v>
      </c>
    </row>
    <row r="119" spans="2:9">
      <c r="B119" s="2"/>
      <c r="C119" s="2"/>
      <c r="D119" s="2" t="s">
        <v>16</v>
      </c>
      <c r="E119" s="2" t="s">
        <v>55</v>
      </c>
      <c r="F119" s="2" t="s">
        <v>239</v>
      </c>
      <c r="G119" s="2" t="s">
        <v>55</v>
      </c>
      <c r="H119" s="3" t="s">
        <v>31</v>
      </c>
      <c r="I119" t="s">
        <v>307</v>
      </c>
    </row>
    <row r="120" spans="2:9">
      <c r="B120" s="2"/>
      <c r="C120" s="2"/>
      <c r="D120" s="2" t="s">
        <v>21</v>
      </c>
      <c r="E120" s="2" t="s">
        <v>55</v>
      </c>
      <c r="F120" s="2" t="s">
        <v>25</v>
      </c>
      <c r="G120" s="2" t="s">
        <v>55</v>
      </c>
      <c r="H120" s="3" t="s">
        <v>31</v>
      </c>
      <c r="I120" t="s">
        <v>308</v>
      </c>
    </row>
    <row r="121" spans="2:9">
      <c r="B121" s="2"/>
      <c r="C121" s="2"/>
      <c r="D121" s="2" t="s">
        <v>18</v>
      </c>
      <c r="E121" s="2" t="s">
        <v>55</v>
      </c>
      <c r="F121" s="2" t="s">
        <v>15</v>
      </c>
      <c r="G121" s="2" t="s">
        <v>55</v>
      </c>
      <c r="H121" s="3" t="s">
        <v>33</v>
      </c>
      <c r="I121" t="s">
        <v>309</v>
      </c>
    </row>
    <row r="122" spans="2:9">
      <c r="B122" s="2"/>
      <c r="C122" s="2"/>
      <c r="D122" s="2"/>
      <c r="E122" s="2"/>
      <c r="F122" s="2"/>
      <c r="G122" s="2"/>
      <c r="H122" s="2"/>
    </row>
    <row r="123" spans="2:9">
      <c r="B123" s="2">
        <v>2</v>
      </c>
      <c r="C123" s="2" t="s">
        <v>7</v>
      </c>
      <c r="D123" s="2" t="s">
        <v>25</v>
      </c>
      <c r="E123" s="2" t="s">
        <v>55</v>
      </c>
      <c r="F123" s="2" t="s">
        <v>18</v>
      </c>
      <c r="G123" s="2" t="s">
        <v>55</v>
      </c>
      <c r="H123" s="3" t="s">
        <v>29</v>
      </c>
      <c r="I123" t="s">
        <v>310</v>
      </c>
    </row>
    <row r="124" spans="2:9">
      <c r="B124" s="2"/>
      <c r="C124" s="2"/>
      <c r="D124" s="2" t="s">
        <v>239</v>
      </c>
      <c r="E124" s="2" t="s">
        <v>55</v>
      </c>
      <c r="F124" s="2" t="s">
        <v>21</v>
      </c>
      <c r="G124" s="2" t="s">
        <v>55</v>
      </c>
      <c r="H124" s="3" t="s">
        <v>33</v>
      </c>
      <c r="I124" t="s">
        <v>311</v>
      </c>
    </row>
    <row r="125" spans="2:9">
      <c r="B125" s="2"/>
      <c r="C125" s="2"/>
      <c r="D125" s="2" t="s">
        <v>13</v>
      </c>
      <c r="E125" s="2" t="s">
        <v>55</v>
      </c>
      <c r="F125" s="2" t="s">
        <v>16</v>
      </c>
      <c r="G125" s="2" t="s">
        <v>55</v>
      </c>
      <c r="H125" s="3" t="s">
        <v>31</v>
      </c>
      <c r="I125" t="s">
        <v>312</v>
      </c>
    </row>
    <row r="126" spans="2:9">
      <c r="B126" s="2"/>
      <c r="C126" s="2"/>
      <c r="D126" s="2" t="s">
        <v>5</v>
      </c>
      <c r="E126" s="2" t="s">
        <v>55</v>
      </c>
      <c r="F126" s="2" t="s">
        <v>20</v>
      </c>
      <c r="G126" s="2" t="s">
        <v>55</v>
      </c>
      <c r="H126" s="3" t="s">
        <v>31</v>
      </c>
      <c r="I126" t="s">
        <v>313</v>
      </c>
    </row>
    <row r="127" spans="2:9">
      <c r="B127" s="2"/>
      <c r="C127" s="2"/>
      <c r="D127" s="2"/>
      <c r="E127" s="2"/>
      <c r="F127" s="2"/>
      <c r="G127" s="2"/>
      <c r="H127" s="3"/>
    </row>
    <row r="128" spans="2:9">
      <c r="B128" s="2">
        <v>3</v>
      </c>
      <c r="C128" s="2" t="s">
        <v>7</v>
      </c>
      <c r="D128" s="2" t="s">
        <v>16</v>
      </c>
      <c r="E128" s="2" t="s">
        <v>55</v>
      </c>
      <c r="F128" s="1" t="s">
        <v>5</v>
      </c>
      <c r="G128" s="2" t="s">
        <v>55</v>
      </c>
      <c r="H128" s="3" t="s">
        <v>33</v>
      </c>
      <c r="I128" t="s">
        <v>314</v>
      </c>
    </row>
    <row r="129" spans="2:9">
      <c r="B129" s="2"/>
      <c r="C129" s="2"/>
      <c r="D129" s="2" t="s">
        <v>21</v>
      </c>
      <c r="E129" s="2" t="s">
        <v>55</v>
      </c>
      <c r="F129" s="2" t="s">
        <v>13</v>
      </c>
      <c r="G129" s="2" t="s">
        <v>55</v>
      </c>
      <c r="H129" s="3" t="s">
        <v>41</v>
      </c>
      <c r="I129" t="s">
        <v>315</v>
      </c>
    </row>
    <row r="130" spans="2:9">
      <c r="B130" s="2"/>
      <c r="C130" s="2"/>
      <c r="D130" s="2" t="s">
        <v>18</v>
      </c>
      <c r="E130" s="2" t="s">
        <v>55</v>
      </c>
      <c r="F130" s="2" t="s">
        <v>239</v>
      </c>
      <c r="G130" s="2" t="s">
        <v>55</v>
      </c>
      <c r="H130" s="3" t="s">
        <v>41</v>
      </c>
      <c r="I130" t="s">
        <v>316</v>
      </c>
    </row>
    <row r="131" spans="2:9">
      <c r="B131" s="2"/>
      <c r="C131" s="2"/>
      <c r="D131" s="2" t="s">
        <v>15</v>
      </c>
      <c r="E131" s="2" t="s">
        <v>55</v>
      </c>
      <c r="F131" s="2" t="s">
        <v>25</v>
      </c>
      <c r="G131" s="2" t="s">
        <v>55</v>
      </c>
      <c r="H131" s="3" t="s">
        <v>29</v>
      </c>
      <c r="I131" t="s">
        <v>65</v>
      </c>
    </row>
    <row r="132" spans="2:9">
      <c r="B132" s="2"/>
      <c r="C132" s="2"/>
      <c r="D132" s="2"/>
      <c r="E132" s="2"/>
      <c r="F132" s="2"/>
      <c r="G132" s="2"/>
      <c r="H132" s="3"/>
    </row>
    <row r="133" spans="2:9">
      <c r="B133" s="2">
        <v>4</v>
      </c>
      <c r="C133" s="2" t="s">
        <v>7</v>
      </c>
      <c r="D133" s="1" t="s">
        <v>239</v>
      </c>
      <c r="E133" s="2" t="s">
        <v>55</v>
      </c>
      <c r="F133" s="2" t="s">
        <v>15</v>
      </c>
      <c r="G133" s="2" t="s">
        <v>55</v>
      </c>
      <c r="H133" s="3" t="s">
        <v>48</v>
      </c>
      <c r="I133" t="s">
        <v>317</v>
      </c>
    </row>
    <row r="134" spans="2:9">
      <c r="B134" s="2"/>
      <c r="C134" s="2"/>
      <c r="D134" s="2" t="s">
        <v>13</v>
      </c>
      <c r="E134" s="2" t="s">
        <v>55</v>
      </c>
      <c r="F134" s="2" t="s">
        <v>18</v>
      </c>
      <c r="G134" s="2" t="s">
        <v>55</v>
      </c>
      <c r="H134" s="3" t="s">
        <v>31</v>
      </c>
      <c r="I134" t="s">
        <v>318</v>
      </c>
    </row>
    <row r="135" spans="2:9">
      <c r="B135" s="2"/>
      <c r="C135" s="2"/>
      <c r="D135" s="1" t="s">
        <v>5</v>
      </c>
      <c r="E135" s="2" t="s">
        <v>55</v>
      </c>
      <c r="F135" s="2" t="s">
        <v>21</v>
      </c>
      <c r="G135" s="2" t="s">
        <v>55</v>
      </c>
      <c r="H135" s="3" t="s">
        <v>35</v>
      </c>
      <c r="I135" t="s">
        <v>319</v>
      </c>
    </row>
    <row r="136" spans="2:9">
      <c r="B136" s="2"/>
      <c r="C136" s="2"/>
      <c r="D136" s="2" t="s">
        <v>20</v>
      </c>
      <c r="E136" s="2" t="s">
        <v>55</v>
      </c>
      <c r="F136" s="2" t="s">
        <v>16</v>
      </c>
      <c r="G136" s="2" t="s">
        <v>55</v>
      </c>
      <c r="H136" s="4" t="s">
        <v>29</v>
      </c>
      <c r="I136" t="s">
        <v>63</v>
      </c>
    </row>
    <row r="137" spans="2:9">
      <c r="B137" s="2"/>
      <c r="C137" s="2"/>
      <c r="D137" s="2"/>
      <c r="E137" s="2"/>
      <c r="F137" s="1"/>
      <c r="G137" s="2"/>
      <c r="H137" s="2"/>
    </row>
    <row r="138" spans="2:9">
      <c r="B138" s="2">
        <v>5</v>
      </c>
      <c r="C138" s="2" t="s">
        <v>7</v>
      </c>
      <c r="D138" s="2" t="s">
        <v>21</v>
      </c>
      <c r="E138" s="2" t="s">
        <v>55</v>
      </c>
      <c r="F138" s="2" t="s">
        <v>20</v>
      </c>
      <c r="G138" s="2" t="s">
        <v>55</v>
      </c>
      <c r="H138" s="3" t="s">
        <v>31</v>
      </c>
      <c r="I138" t="s">
        <v>320</v>
      </c>
    </row>
    <row r="139" spans="2:9">
      <c r="B139" s="2"/>
      <c r="C139" s="2"/>
      <c r="D139" s="2" t="s">
        <v>18</v>
      </c>
      <c r="E139" s="2" t="s">
        <v>55</v>
      </c>
      <c r="F139" s="2" t="s">
        <v>5</v>
      </c>
      <c r="G139" s="2" t="s">
        <v>55</v>
      </c>
      <c r="H139" s="3" t="s">
        <v>41</v>
      </c>
      <c r="I139" t="s">
        <v>321</v>
      </c>
    </row>
    <row r="140" spans="2:9">
      <c r="B140" s="2"/>
      <c r="C140" s="2"/>
      <c r="D140" s="2" t="s">
        <v>15</v>
      </c>
      <c r="E140" s="2" t="s">
        <v>55</v>
      </c>
      <c r="F140" s="2" t="s">
        <v>13</v>
      </c>
      <c r="G140" s="2" t="s">
        <v>55</v>
      </c>
      <c r="H140" s="3" t="s">
        <v>33</v>
      </c>
      <c r="I140" t="s">
        <v>322</v>
      </c>
    </row>
    <row r="141" spans="2:9">
      <c r="B141" s="2"/>
      <c r="C141" s="2"/>
      <c r="D141" s="2" t="s">
        <v>25</v>
      </c>
      <c r="E141" s="2" t="s">
        <v>55</v>
      </c>
      <c r="F141" s="2" t="s">
        <v>239</v>
      </c>
      <c r="G141" s="2" t="s">
        <v>55</v>
      </c>
      <c r="H141" s="3" t="s">
        <v>31</v>
      </c>
      <c r="I141" t="s">
        <v>323</v>
      </c>
    </row>
    <row r="142" spans="2:9">
      <c r="B142" s="2"/>
      <c r="C142" s="2"/>
      <c r="D142" s="1"/>
      <c r="E142" s="2"/>
      <c r="F142" s="2"/>
      <c r="G142" s="2"/>
      <c r="H142" s="3"/>
    </row>
    <row r="143" spans="2:9">
      <c r="B143" s="2">
        <v>6</v>
      </c>
      <c r="C143" s="2" t="s">
        <v>7</v>
      </c>
      <c r="D143" s="2" t="s">
        <v>13</v>
      </c>
      <c r="E143" s="2" t="s">
        <v>55</v>
      </c>
      <c r="F143" s="2" t="s">
        <v>25</v>
      </c>
      <c r="G143" s="2" t="s">
        <v>55</v>
      </c>
      <c r="H143" s="3" t="s">
        <v>31</v>
      </c>
      <c r="I143" t="s">
        <v>324</v>
      </c>
    </row>
    <row r="144" spans="2:9">
      <c r="B144" s="2"/>
      <c r="C144" s="2"/>
      <c r="D144" s="2" t="s">
        <v>5</v>
      </c>
      <c r="E144" s="2" t="s">
        <v>55</v>
      </c>
      <c r="F144" s="2" t="s">
        <v>15</v>
      </c>
      <c r="G144" s="2" t="s">
        <v>55</v>
      </c>
      <c r="H144" s="3" t="s">
        <v>29</v>
      </c>
      <c r="I144" t="s">
        <v>325</v>
      </c>
    </row>
    <row r="145" spans="2:9">
      <c r="B145" s="2"/>
      <c r="C145" s="2"/>
      <c r="D145" s="2" t="s">
        <v>20</v>
      </c>
      <c r="E145" s="2" t="s">
        <v>55</v>
      </c>
      <c r="F145" s="1" t="s">
        <v>18</v>
      </c>
      <c r="G145" s="2" t="s">
        <v>55</v>
      </c>
      <c r="H145" s="2" t="s">
        <v>29</v>
      </c>
      <c r="I145" t="s">
        <v>326</v>
      </c>
    </row>
    <row r="146" spans="2:9">
      <c r="B146" s="2"/>
      <c r="C146" s="2"/>
      <c r="D146" s="2" t="s">
        <v>16</v>
      </c>
      <c r="E146" s="2" t="s">
        <v>55</v>
      </c>
      <c r="F146" s="2" t="s">
        <v>21</v>
      </c>
      <c r="G146" s="2" t="s">
        <v>55</v>
      </c>
      <c r="H146" s="3" t="s">
        <v>41</v>
      </c>
      <c r="I146" t="s">
        <v>327</v>
      </c>
    </row>
    <row r="147" spans="2:9">
      <c r="B147" s="2"/>
      <c r="C147" s="2"/>
      <c r="D147" s="2"/>
      <c r="E147" s="2"/>
      <c r="F147" s="2"/>
      <c r="G147" s="2"/>
      <c r="H147" s="3"/>
    </row>
    <row r="148" spans="2:9">
      <c r="B148" s="5">
        <v>7</v>
      </c>
      <c r="C148" s="2" t="s">
        <v>7</v>
      </c>
      <c r="D148" s="2" t="s">
        <v>18</v>
      </c>
      <c r="E148" s="2" t="s">
        <v>55</v>
      </c>
      <c r="F148" s="2" t="s">
        <v>16</v>
      </c>
      <c r="G148" s="2" t="s">
        <v>55</v>
      </c>
      <c r="H148" s="3" t="s">
        <v>41</v>
      </c>
      <c r="I148" t="s">
        <v>328</v>
      </c>
    </row>
    <row r="149" spans="2:9">
      <c r="B149" s="2"/>
      <c r="C149" s="2"/>
      <c r="D149" s="2" t="s">
        <v>15</v>
      </c>
      <c r="E149" s="2" t="s">
        <v>55</v>
      </c>
      <c r="F149" s="2" t="s">
        <v>20</v>
      </c>
      <c r="G149" s="2" t="s">
        <v>55</v>
      </c>
      <c r="H149" s="3" t="s">
        <v>41</v>
      </c>
      <c r="I149" t="s">
        <v>329</v>
      </c>
    </row>
    <row r="150" spans="2:9">
      <c r="B150" s="2"/>
      <c r="C150" s="2"/>
      <c r="D150" s="2" t="s">
        <v>25</v>
      </c>
      <c r="E150" s="2" t="s">
        <v>55</v>
      </c>
      <c r="F150" s="2" t="s">
        <v>5</v>
      </c>
      <c r="G150" s="2" t="s">
        <v>55</v>
      </c>
      <c r="H150" s="3" t="s">
        <v>41</v>
      </c>
      <c r="I150" t="s">
        <v>330</v>
      </c>
    </row>
    <row r="151" spans="2:9">
      <c r="B151" s="2"/>
      <c r="C151" s="2"/>
      <c r="D151" s="2" t="s">
        <v>239</v>
      </c>
      <c r="E151" s="2" t="s">
        <v>55</v>
      </c>
      <c r="F151" s="2" t="s">
        <v>13</v>
      </c>
      <c r="G151" s="2" t="s">
        <v>55</v>
      </c>
      <c r="H151" s="3" t="s">
        <v>48</v>
      </c>
      <c r="I151" t="s">
        <v>67</v>
      </c>
    </row>
    <row r="152" spans="2:9">
      <c r="B152" s="2"/>
      <c r="C152" s="2"/>
      <c r="D152" s="2"/>
      <c r="E152" s="2"/>
      <c r="F152" s="2"/>
      <c r="G152" s="2"/>
      <c r="H152" s="2"/>
    </row>
    <row r="153" spans="2:9">
      <c r="B153" s="2">
        <v>8</v>
      </c>
      <c r="C153" s="2" t="s">
        <v>7</v>
      </c>
      <c r="D153" s="2" t="s">
        <v>5</v>
      </c>
      <c r="E153" s="2" t="s">
        <v>55</v>
      </c>
      <c r="F153" s="2" t="s">
        <v>239</v>
      </c>
      <c r="G153" s="2" t="s">
        <v>55</v>
      </c>
      <c r="H153" s="3" t="s">
        <v>31</v>
      </c>
      <c r="I153" t="s">
        <v>331</v>
      </c>
    </row>
    <row r="154" spans="2:9">
      <c r="B154" s="2"/>
      <c r="C154" s="2"/>
      <c r="D154" s="2" t="s">
        <v>20</v>
      </c>
      <c r="E154" s="2" t="s">
        <v>55</v>
      </c>
      <c r="F154" s="2" t="s">
        <v>25</v>
      </c>
      <c r="G154" s="2" t="s">
        <v>55</v>
      </c>
      <c r="H154" s="3" t="s">
        <v>29</v>
      </c>
      <c r="I154" s="2" t="s">
        <v>332</v>
      </c>
    </row>
    <row r="155" spans="2:9">
      <c r="B155" s="2"/>
      <c r="C155" s="2"/>
      <c r="D155" s="2" t="s">
        <v>16</v>
      </c>
      <c r="E155" s="2" t="s">
        <v>55</v>
      </c>
      <c r="F155" s="2" t="s">
        <v>15</v>
      </c>
      <c r="G155" s="2" t="s">
        <v>55</v>
      </c>
      <c r="H155" s="3" t="s">
        <v>29</v>
      </c>
      <c r="I155" t="s">
        <v>333</v>
      </c>
    </row>
    <row r="156" spans="2:9">
      <c r="B156" s="2"/>
      <c r="C156" s="2"/>
      <c r="D156" s="2" t="s">
        <v>21</v>
      </c>
      <c r="E156" s="2" t="s">
        <v>55</v>
      </c>
      <c r="F156" s="2" t="s">
        <v>18</v>
      </c>
      <c r="G156" s="2" t="s">
        <v>55</v>
      </c>
      <c r="H156" s="3" t="s">
        <v>31</v>
      </c>
      <c r="I156" t="s">
        <v>66</v>
      </c>
    </row>
    <row r="157" spans="2:9">
      <c r="B157" s="2"/>
      <c r="C157" s="2"/>
      <c r="D157" s="2"/>
      <c r="E157" s="2"/>
      <c r="F157" s="2"/>
      <c r="G157" s="2"/>
      <c r="H157" s="2"/>
    </row>
    <row r="158" spans="2:9">
      <c r="B158" s="2">
        <v>9</v>
      </c>
      <c r="C158" s="2" t="s">
        <v>7</v>
      </c>
      <c r="D158" s="2" t="s">
        <v>15</v>
      </c>
      <c r="E158" s="2" t="s">
        <v>55</v>
      </c>
      <c r="F158" s="2" t="s">
        <v>21</v>
      </c>
      <c r="G158" s="2" t="s">
        <v>55</v>
      </c>
      <c r="H158" s="3" t="s">
        <v>31</v>
      </c>
      <c r="I158" s="7" t="s">
        <v>336</v>
      </c>
    </row>
    <row r="159" spans="2:9" ht="18" customHeight="1">
      <c r="B159" s="2"/>
      <c r="C159" s="2"/>
      <c r="D159" s="2" t="s">
        <v>25</v>
      </c>
      <c r="E159" s="2" t="s">
        <v>55</v>
      </c>
      <c r="F159" s="2" t="s">
        <v>16</v>
      </c>
      <c r="G159" s="2" t="s">
        <v>55</v>
      </c>
      <c r="H159" s="3" t="s">
        <v>41</v>
      </c>
      <c r="I159" s="2" t="s">
        <v>332</v>
      </c>
    </row>
    <row r="160" spans="2:9" ht="18" customHeight="1">
      <c r="B160" s="2"/>
      <c r="C160" s="2"/>
      <c r="D160" s="2" t="s">
        <v>239</v>
      </c>
      <c r="E160" s="2" t="s">
        <v>55</v>
      </c>
      <c r="F160" s="2" t="s">
        <v>20</v>
      </c>
      <c r="G160" s="2" t="s">
        <v>55</v>
      </c>
      <c r="H160" s="3" t="s">
        <v>29</v>
      </c>
      <c r="I160" t="s">
        <v>334</v>
      </c>
    </row>
    <row r="161" spans="2:9" ht="18" customHeight="1">
      <c r="B161" s="2"/>
      <c r="C161" s="2"/>
      <c r="D161" s="2" t="s">
        <v>13</v>
      </c>
      <c r="E161" s="2" t="s">
        <v>55</v>
      </c>
      <c r="F161" s="2" t="s">
        <v>5</v>
      </c>
      <c r="G161" s="2" t="s">
        <v>55</v>
      </c>
      <c r="H161" s="3" t="s">
        <v>31</v>
      </c>
      <c r="I161" t="s">
        <v>335</v>
      </c>
    </row>
    <row r="164" spans="2:9">
      <c r="B164" s="5" t="s">
        <v>631</v>
      </c>
      <c r="C164" s="5"/>
      <c r="D164" s="5"/>
    </row>
    <row r="167" spans="2:9">
      <c r="B167" s="2">
        <v>1</v>
      </c>
      <c r="C167" s="2" t="s">
        <v>7</v>
      </c>
      <c r="D167" s="1" t="s">
        <v>19</v>
      </c>
      <c r="E167" s="1"/>
      <c r="F167" s="2"/>
      <c r="G167" s="2"/>
      <c r="H167" s="2"/>
      <c r="I167" s="2"/>
    </row>
    <row r="168" spans="2:9">
      <c r="B168" s="2">
        <v>2</v>
      </c>
      <c r="C168" s="2" t="s">
        <v>7</v>
      </c>
      <c r="D168" s="1" t="s">
        <v>241</v>
      </c>
      <c r="E168" s="1"/>
      <c r="F168" s="2"/>
      <c r="G168" s="2"/>
      <c r="H168" s="2"/>
      <c r="I168" s="2"/>
    </row>
    <row r="169" spans="2:9">
      <c r="B169" s="2">
        <v>3</v>
      </c>
      <c r="C169" s="2" t="s">
        <v>7</v>
      </c>
      <c r="D169" s="1" t="s">
        <v>12</v>
      </c>
      <c r="E169" s="1"/>
      <c r="F169" s="2"/>
      <c r="G169" s="2"/>
      <c r="H169" s="2"/>
      <c r="I169" s="2"/>
    </row>
    <row r="170" spans="2:9">
      <c r="B170" s="2">
        <v>4</v>
      </c>
      <c r="C170" s="2" t="s">
        <v>7</v>
      </c>
      <c r="D170" s="1" t="s">
        <v>24</v>
      </c>
      <c r="E170" s="1"/>
      <c r="F170" s="2"/>
      <c r="G170" s="2"/>
      <c r="H170" s="2"/>
      <c r="I170" s="2"/>
    </row>
    <row r="171" spans="2:9">
      <c r="B171" s="2">
        <v>5</v>
      </c>
      <c r="C171" s="2" t="s">
        <v>7</v>
      </c>
      <c r="D171" s="1" t="s">
        <v>17</v>
      </c>
      <c r="E171" s="1"/>
      <c r="F171" s="2"/>
      <c r="G171" s="2"/>
      <c r="H171" s="2"/>
      <c r="I171" s="2"/>
    </row>
    <row r="172" spans="2:9">
      <c r="B172" s="2">
        <v>6</v>
      </c>
      <c r="C172" s="2" t="s">
        <v>7</v>
      </c>
      <c r="D172" s="1" t="s">
        <v>9</v>
      </c>
      <c r="E172" s="1"/>
      <c r="F172" s="2"/>
      <c r="G172" s="2"/>
      <c r="H172" s="2"/>
      <c r="I172" s="2"/>
    </row>
    <row r="173" spans="2:9">
      <c r="B173" s="2">
        <v>7</v>
      </c>
      <c r="C173" s="2" t="s">
        <v>7</v>
      </c>
      <c r="D173" s="1" t="s">
        <v>10</v>
      </c>
      <c r="E173" s="1"/>
      <c r="F173" s="2"/>
      <c r="G173" s="2"/>
      <c r="H173" s="2"/>
      <c r="I173" s="2"/>
    </row>
    <row r="174" spans="2:9">
      <c r="B174" s="2">
        <v>8</v>
      </c>
      <c r="C174" s="2" t="s">
        <v>7</v>
      </c>
      <c r="D174" s="1" t="s">
        <v>22</v>
      </c>
      <c r="E174" s="1"/>
      <c r="F174" s="2"/>
      <c r="G174" s="2"/>
      <c r="H174" s="2"/>
      <c r="I174" s="2"/>
    </row>
    <row r="175" spans="2:9">
      <c r="B175" s="2">
        <v>9</v>
      </c>
      <c r="C175" s="2" t="s">
        <v>7</v>
      </c>
      <c r="D175" s="1" t="s">
        <v>14</v>
      </c>
      <c r="E175" s="1"/>
      <c r="F175" s="2"/>
      <c r="G175" s="2"/>
      <c r="H175" s="2"/>
      <c r="I175" s="2"/>
    </row>
    <row r="176" spans="2:9">
      <c r="B176" s="2">
        <v>10</v>
      </c>
      <c r="C176" s="2" t="s">
        <v>7</v>
      </c>
      <c r="D176" s="2" t="s">
        <v>23</v>
      </c>
      <c r="E176" s="1"/>
      <c r="F176" s="2"/>
      <c r="G176" s="2"/>
      <c r="H176" s="2"/>
      <c r="I176" s="2"/>
    </row>
    <row r="177" spans="2:9">
      <c r="B177" s="2">
        <v>11</v>
      </c>
      <c r="C177" s="2" t="s">
        <v>7</v>
      </c>
      <c r="D177" s="1" t="s">
        <v>242</v>
      </c>
      <c r="E177" s="1"/>
      <c r="F177" s="2"/>
      <c r="G177" s="2"/>
      <c r="H177" s="2"/>
      <c r="I177" s="2"/>
    </row>
    <row r="178" spans="2:9">
      <c r="B178" s="2">
        <v>12</v>
      </c>
      <c r="C178" s="2" t="s">
        <v>7</v>
      </c>
      <c r="D178" s="1" t="s">
        <v>26</v>
      </c>
      <c r="E178" s="1"/>
      <c r="F178" s="2"/>
      <c r="G178" s="2"/>
      <c r="H178" s="2"/>
      <c r="I178" s="2"/>
    </row>
    <row r="179" spans="2:9">
      <c r="B179" s="2"/>
      <c r="C179" s="2"/>
      <c r="D179" s="1"/>
      <c r="E179" s="1"/>
      <c r="F179" s="2"/>
      <c r="G179" s="2"/>
      <c r="H179" s="2"/>
      <c r="I179" s="2"/>
    </row>
    <row r="180" spans="2:9">
      <c r="B180" s="2">
        <v>1</v>
      </c>
      <c r="C180" s="2" t="s">
        <v>7</v>
      </c>
      <c r="D180" s="2" t="s">
        <v>19</v>
      </c>
      <c r="E180" s="2" t="s">
        <v>55</v>
      </c>
      <c r="F180" s="112" t="s">
        <v>26</v>
      </c>
      <c r="G180" s="2" t="s">
        <v>55</v>
      </c>
      <c r="H180" s="2" t="s">
        <v>29</v>
      </c>
      <c r="I180" s="2" t="s">
        <v>343</v>
      </c>
    </row>
    <row r="181" spans="2:9">
      <c r="B181" s="2"/>
      <c r="C181" s="2"/>
      <c r="D181" s="1" t="s">
        <v>241</v>
      </c>
      <c r="E181" s="2" t="s">
        <v>55</v>
      </c>
      <c r="F181" s="1" t="s">
        <v>242</v>
      </c>
      <c r="G181" s="2" t="s">
        <v>55</v>
      </c>
      <c r="H181" s="3" t="s">
        <v>33</v>
      </c>
      <c r="I181" s="2" t="s">
        <v>344</v>
      </c>
    </row>
    <row r="182" spans="2:9">
      <c r="B182" s="2"/>
      <c r="C182" s="2"/>
      <c r="D182" s="2" t="s">
        <v>12</v>
      </c>
      <c r="E182" s="2" t="s">
        <v>55</v>
      </c>
      <c r="F182" s="2" t="s">
        <v>23</v>
      </c>
      <c r="G182" s="2" t="s">
        <v>55</v>
      </c>
      <c r="H182" s="2" t="s">
        <v>41</v>
      </c>
      <c r="I182" s="2" t="s">
        <v>195</v>
      </c>
    </row>
    <row r="183" spans="2:9">
      <c r="B183" s="2"/>
      <c r="C183" s="2"/>
      <c r="D183" s="2" t="s">
        <v>24</v>
      </c>
      <c r="E183" s="2" t="s">
        <v>55</v>
      </c>
      <c r="F183" s="2" t="s">
        <v>14</v>
      </c>
      <c r="G183" s="2" t="s">
        <v>55</v>
      </c>
      <c r="H183" s="2" t="s">
        <v>29</v>
      </c>
      <c r="I183" s="2" t="s">
        <v>345</v>
      </c>
    </row>
    <row r="184" spans="2:9">
      <c r="B184" s="2"/>
      <c r="C184" s="2"/>
      <c r="D184" s="1" t="s">
        <v>17</v>
      </c>
      <c r="E184" s="2" t="s">
        <v>55</v>
      </c>
      <c r="F184" s="2" t="s">
        <v>22</v>
      </c>
      <c r="G184" s="2" t="s">
        <v>55</v>
      </c>
      <c r="H184" s="3" t="s">
        <v>33</v>
      </c>
      <c r="I184" s="2" t="s">
        <v>342</v>
      </c>
    </row>
    <row r="185" spans="2:9">
      <c r="B185" s="2"/>
      <c r="C185" s="2"/>
      <c r="D185" s="2" t="s">
        <v>9</v>
      </c>
      <c r="E185" s="2" t="s">
        <v>55</v>
      </c>
      <c r="F185" s="2" t="s">
        <v>10</v>
      </c>
      <c r="G185" s="2" t="s">
        <v>55</v>
      </c>
      <c r="H185" s="2" t="s">
        <v>41</v>
      </c>
      <c r="I185" s="2" t="s">
        <v>341</v>
      </c>
    </row>
    <row r="186" spans="2:9">
      <c r="B186" s="2"/>
      <c r="C186" s="2"/>
      <c r="D186" s="1"/>
      <c r="E186" s="2"/>
      <c r="F186" s="2"/>
      <c r="G186" s="2"/>
      <c r="H186" s="3"/>
      <c r="I186" s="2"/>
    </row>
    <row r="187" spans="2:9">
      <c r="B187" s="2">
        <v>2</v>
      </c>
      <c r="C187" s="2" t="s">
        <v>7</v>
      </c>
      <c r="D187" s="112" t="s">
        <v>26</v>
      </c>
      <c r="E187" s="2"/>
      <c r="F187" s="2" t="s">
        <v>10</v>
      </c>
      <c r="G187" s="2"/>
      <c r="H187" s="3" t="s">
        <v>41</v>
      </c>
      <c r="I187" s="2" t="s">
        <v>346</v>
      </c>
    </row>
    <row r="188" spans="2:9">
      <c r="B188" s="2"/>
      <c r="C188" s="2"/>
      <c r="D188" s="2" t="s">
        <v>22</v>
      </c>
      <c r="E188" s="2"/>
      <c r="F188" s="2" t="s">
        <v>9</v>
      </c>
      <c r="G188" s="2"/>
      <c r="H188" s="3" t="s">
        <v>29</v>
      </c>
      <c r="I188" s="2" t="s">
        <v>347</v>
      </c>
    </row>
    <row r="189" spans="2:9">
      <c r="B189" s="2"/>
      <c r="C189" s="2"/>
      <c r="D189" s="2" t="s">
        <v>14</v>
      </c>
      <c r="E189" s="2"/>
      <c r="F189" s="1" t="s">
        <v>17</v>
      </c>
      <c r="G189" s="2"/>
      <c r="H189" s="3" t="s">
        <v>29</v>
      </c>
      <c r="I189" s="2" t="s">
        <v>348</v>
      </c>
    </row>
    <row r="190" spans="2:9">
      <c r="B190" s="2"/>
      <c r="C190" s="2"/>
      <c r="D190" s="2" t="s">
        <v>23</v>
      </c>
      <c r="E190" s="2"/>
      <c r="F190" s="2" t="s">
        <v>24</v>
      </c>
      <c r="G190" s="2"/>
      <c r="H190" s="3" t="s">
        <v>35</v>
      </c>
      <c r="I190" s="2" t="s">
        <v>340</v>
      </c>
    </row>
    <row r="191" spans="2:9">
      <c r="B191" s="2"/>
      <c r="C191" s="2"/>
      <c r="D191" s="1" t="s">
        <v>242</v>
      </c>
      <c r="E191" s="2"/>
      <c r="F191" s="1" t="s">
        <v>12</v>
      </c>
      <c r="G191" s="2"/>
      <c r="H191" s="2" t="s">
        <v>29</v>
      </c>
      <c r="I191" s="2" t="s">
        <v>339</v>
      </c>
    </row>
    <row r="192" spans="2:9">
      <c r="B192" s="2"/>
      <c r="C192" s="2"/>
      <c r="D192" s="2" t="s">
        <v>19</v>
      </c>
      <c r="E192" s="2"/>
      <c r="F192" s="1" t="s">
        <v>241</v>
      </c>
      <c r="G192" s="2"/>
      <c r="H192" s="3" t="s">
        <v>29</v>
      </c>
      <c r="I192" s="2" t="s">
        <v>63</v>
      </c>
    </row>
    <row r="193" spans="2:9">
      <c r="B193" s="2"/>
      <c r="C193" s="2"/>
      <c r="D193" s="2"/>
      <c r="E193" s="2"/>
      <c r="F193" s="2"/>
      <c r="G193" s="2"/>
      <c r="H193" s="3"/>
      <c r="I193" s="2"/>
    </row>
    <row r="194" spans="2:9">
      <c r="B194" s="2">
        <v>3</v>
      </c>
      <c r="C194" s="2" t="s">
        <v>7</v>
      </c>
      <c r="D194" s="2" t="s">
        <v>241</v>
      </c>
      <c r="E194" s="2"/>
      <c r="F194" s="2" t="s">
        <v>26</v>
      </c>
      <c r="G194" s="2"/>
      <c r="H194" s="3" t="s">
        <v>29</v>
      </c>
      <c r="I194" s="2" t="s">
        <v>338</v>
      </c>
    </row>
    <row r="195" spans="2:9">
      <c r="B195" s="2"/>
      <c r="C195" s="2"/>
      <c r="D195" s="2" t="s">
        <v>12</v>
      </c>
      <c r="E195" s="2"/>
      <c r="F195" s="2" t="s">
        <v>19</v>
      </c>
      <c r="G195" s="2"/>
      <c r="H195" s="2" t="s">
        <v>41</v>
      </c>
      <c r="I195" s="2" t="s">
        <v>243</v>
      </c>
    </row>
    <row r="196" spans="2:9">
      <c r="B196" s="2"/>
      <c r="C196" s="2"/>
      <c r="D196" s="1" t="s">
        <v>24</v>
      </c>
      <c r="E196" s="2"/>
      <c r="F196" s="1" t="s">
        <v>242</v>
      </c>
      <c r="G196" s="2"/>
      <c r="H196" s="3" t="s">
        <v>31</v>
      </c>
      <c r="I196" s="2" t="s">
        <v>349</v>
      </c>
    </row>
    <row r="197" spans="2:9">
      <c r="B197" s="2"/>
      <c r="C197" s="2"/>
      <c r="D197" s="1" t="s">
        <v>17</v>
      </c>
      <c r="E197" s="2"/>
      <c r="F197" s="2" t="s">
        <v>23</v>
      </c>
      <c r="G197" s="2"/>
      <c r="H197" s="3" t="s">
        <v>48</v>
      </c>
      <c r="I197" s="2" t="s">
        <v>350</v>
      </c>
    </row>
    <row r="198" spans="2:9">
      <c r="B198" s="2"/>
      <c r="C198" s="2"/>
      <c r="D198" s="2" t="s">
        <v>9</v>
      </c>
      <c r="E198" s="2"/>
      <c r="F198" s="1" t="s">
        <v>14</v>
      </c>
      <c r="G198" s="2"/>
      <c r="H198" s="3" t="s">
        <v>33</v>
      </c>
      <c r="I198" s="2" t="s">
        <v>351</v>
      </c>
    </row>
    <row r="199" spans="2:9">
      <c r="B199" s="2"/>
      <c r="C199" s="2"/>
      <c r="D199" s="2" t="s">
        <v>10</v>
      </c>
      <c r="E199" s="2"/>
      <c r="F199" s="2" t="s">
        <v>22</v>
      </c>
      <c r="G199" s="2"/>
      <c r="H199" s="4" t="s">
        <v>29</v>
      </c>
      <c r="I199" s="2" t="s">
        <v>65</v>
      </c>
    </row>
    <row r="200" spans="2:9">
      <c r="B200" s="2"/>
      <c r="C200" s="2"/>
      <c r="D200" s="2"/>
      <c r="E200" s="2"/>
      <c r="F200" s="2"/>
      <c r="G200" s="2"/>
      <c r="H200" s="2"/>
      <c r="I200" s="2"/>
    </row>
    <row r="201" spans="2:9">
      <c r="B201" s="2">
        <v>4</v>
      </c>
      <c r="C201" s="2" t="s">
        <v>7</v>
      </c>
      <c r="D201" s="2" t="s">
        <v>26</v>
      </c>
      <c r="E201" s="2"/>
      <c r="F201" s="1" t="s">
        <v>22</v>
      </c>
      <c r="G201" s="2"/>
      <c r="H201" s="2" t="s">
        <v>41</v>
      </c>
      <c r="I201" s="2" t="s">
        <v>352</v>
      </c>
    </row>
    <row r="202" spans="2:9">
      <c r="B202" s="2"/>
      <c r="C202" s="2"/>
      <c r="D202" s="1" t="s">
        <v>14</v>
      </c>
      <c r="E202" s="2"/>
      <c r="F202" s="2" t="s">
        <v>10</v>
      </c>
      <c r="G202" s="2"/>
      <c r="H202" s="3" t="s">
        <v>33</v>
      </c>
      <c r="I202" s="2" t="s">
        <v>65</v>
      </c>
    </row>
    <row r="203" spans="2:9">
      <c r="B203" s="2"/>
      <c r="C203" s="2"/>
      <c r="D203" s="2" t="s">
        <v>23</v>
      </c>
      <c r="E203" s="2"/>
      <c r="F203" s="2" t="s">
        <v>9</v>
      </c>
      <c r="G203" s="2"/>
      <c r="H203" s="3" t="s">
        <v>29</v>
      </c>
      <c r="I203" s="2" t="s">
        <v>353</v>
      </c>
    </row>
    <row r="204" spans="2:9">
      <c r="B204" s="2"/>
      <c r="C204" s="2"/>
      <c r="D204" s="1" t="s">
        <v>242</v>
      </c>
      <c r="E204" s="2"/>
      <c r="F204" s="1" t="s">
        <v>17</v>
      </c>
      <c r="G204" s="2"/>
      <c r="H204" s="3" t="s">
        <v>48</v>
      </c>
      <c r="I204" s="2" t="s">
        <v>354</v>
      </c>
    </row>
    <row r="205" spans="2:9">
      <c r="B205" s="2"/>
      <c r="C205" s="2"/>
      <c r="D205" s="2" t="s">
        <v>19</v>
      </c>
      <c r="E205" s="2"/>
      <c r="F205" s="2" t="s">
        <v>24</v>
      </c>
      <c r="G205" s="2"/>
      <c r="H205" s="3" t="s">
        <v>33</v>
      </c>
      <c r="I205" s="2" t="s">
        <v>355</v>
      </c>
    </row>
    <row r="206" spans="2:9">
      <c r="B206" s="2"/>
      <c r="C206" s="2"/>
      <c r="D206" s="1" t="s">
        <v>241</v>
      </c>
      <c r="E206" s="2"/>
      <c r="F206" s="2" t="s">
        <v>12</v>
      </c>
      <c r="G206" s="2"/>
      <c r="H206" s="3" t="s">
        <v>33</v>
      </c>
      <c r="I206" s="2" t="s">
        <v>63</v>
      </c>
    </row>
    <row r="207" spans="2:9">
      <c r="B207" s="2"/>
      <c r="C207" s="2"/>
      <c r="D207" s="2"/>
      <c r="E207" s="2"/>
      <c r="F207" s="2"/>
      <c r="G207" s="2"/>
      <c r="H207" s="3"/>
      <c r="I207" s="2"/>
    </row>
    <row r="208" spans="2:9">
      <c r="B208" s="2">
        <v>5</v>
      </c>
      <c r="C208" s="2" t="s">
        <v>7</v>
      </c>
      <c r="D208" s="2" t="s">
        <v>12</v>
      </c>
      <c r="E208" s="2"/>
      <c r="F208" s="2" t="s">
        <v>26</v>
      </c>
      <c r="G208" s="2"/>
      <c r="H208" s="3" t="s">
        <v>29</v>
      </c>
      <c r="I208" s="2" t="s">
        <v>356</v>
      </c>
    </row>
    <row r="209" spans="2:9">
      <c r="B209" s="2"/>
      <c r="C209" s="2"/>
      <c r="D209" s="2" t="s">
        <v>24</v>
      </c>
      <c r="E209" s="2"/>
      <c r="F209" s="2" t="s">
        <v>241</v>
      </c>
      <c r="G209" s="2"/>
      <c r="H209" s="3" t="s">
        <v>29</v>
      </c>
      <c r="I209" s="2" t="s">
        <v>357</v>
      </c>
    </row>
    <row r="210" spans="2:9">
      <c r="B210" s="2"/>
      <c r="C210" s="2"/>
      <c r="D210" s="2" t="s">
        <v>17</v>
      </c>
      <c r="E210" s="2"/>
      <c r="F210" s="2" t="s">
        <v>19</v>
      </c>
      <c r="G210" s="2"/>
      <c r="H210" s="3" t="s">
        <v>33</v>
      </c>
      <c r="I210" s="2" t="s">
        <v>358</v>
      </c>
    </row>
    <row r="211" spans="2:9">
      <c r="B211" s="2"/>
      <c r="C211" s="2"/>
      <c r="D211" s="1" t="s">
        <v>9</v>
      </c>
      <c r="E211" s="2"/>
      <c r="F211" s="1" t="s">
        <v>242</v>
      </c>
      <c r="G211" s="2"/>
      <c r="H211" s="2" t="s">
        <v>41</v>
      </c>
      <c r="I211" s="2" t="s">
        <v>359</v>
      </c>
    </row>
    <row r="212" spans="2:9">
      <c r="B212" s="2"/>
      <c r="C212" s="2"/>
      <c r="D212" s="2" t="s">
        <v>10</v>
      </c>
      <c r="E212" s="2"/>
      <c r="F212" s="2" t="s">
        <v>23</v>
      </c>
      <c r="G212" s="2"/>
      <c r="H212" s="3" t="s">
        <v>41</v>
      </c>
      <c r="I212" s="2" t="s">
        <v>360</v>
      </c>
    </row>
    <row r="213" spans="2:9">
      <c r="B213" s="5"/>
      <c r="C213" s="5"/>
      <c r="D213" s="2" t="s">
        <v>22</v>
      </c>
      <c r="E213" s="2"/>
      <c r="F213" s="2" t="s">
        <v>14</v>
      </c>
      <c r="G213" s="2"/>
      <c r="H213" s="3" t="s">
        <v>31</v>
      </c>
      <c r="I213" s="2" t="s">
        <v>65</v>
      </c>
    </row>
    <row r="214" spans="2:9">
      <c r="B214" s="2"/>
      <c r="C214" s="2"/>
      <c r="D214" s="2"/>
      <c r="E214" s="2"/>
      <c r="F214" s="2"/>
      <c r="G214" s="2"/>
      <c r="H214" s="3"/>
      <c r="I214" s="2"/>
    </row>
    <row r="215" spans="2:9">
      <c r="B215" s="2">
        <v>6</v>
      </c>
      <c r="C215" s="2" t="s">
        <v>7</v>
      </c>
      <c r="D215" s="2" t="s">
        <v>26</v>
      </c>
      <c r="E215" s="2"/>
      <c r="F215" s="2" t="s">
        <v>14</v>
      </c>
      <c r="G215" s="2"/>
      <c r="H215" s="2" t="s">
        <v>41</v>
      </c>
      <c r="I215" s="2" t="s">
        <v>361</v>
      </c>
    </row>
    <row r="216" spans="2:9">
      <c r="B216" s="2"/>
      <c r="C216" s="2"/>
      <c r="D216" s="2" t="s">
        <v>23</v>
      </c>
      <c r="E216" s="2"/>
      <c r="F216" s="2" t="s">
        <v>22</v>
      </c>
      <c r="G216" s="2"/>
      <c r="H216" s="3" t="s">
        <v>31</v>
      </c>
      <c r="I216" s="2" t="s">
        <v>362</v>
      </c>
    </row>
    <row r="217" spans="2:9">
      <c r="B217" s="2"/>
      <c r="C217" s="2"/>
      <c r="D217" s="1" t="s">
        <v>242</v>
      </c>
      <c r="E217" s="2"/>
      <c r="F217" s="2" t="s">
        <v>10</v>
      </c>
      <c r="G217" s="2"/>
      <c r="H217" s="3" t="s">
        <v>35</v>
      </c>
      <c r="I217" s="2" t="s">
        <v>363</v>
      </c>
    </row>
    <row r="218" spans="2:9">
      <c r="B218" s="2"/>
      <c r="C218" s="2"/>
      <c r="D218" s="2" t="s">
        <v>19</v>
      </c>
      <c r="E218" s="2"/>
      <c r="F218" s="2" t="s">
        <v>9</v>
      </c>
      <c r="G218" s="2"/>
      <c r="H218" s="2" t="s">
        <v>29</v>
      </c>
      <c r="I218" s="2" t="s">
        <v>364</v>
      </c>
    </row>
    <row r="219" spans="2:9">
      <c r="B219" s="2"/>
      <c r="C219" s="2"/>
      <c r="D219" s="2" t="s">
        <v>241</v>
      </c>
      <c r="E219" s="2"/>
      <c r="F219" s="2" t="s">
        <v>17</v>
      </c>
      <c r="G219" s="2"/>
      <c r="H219" s="3" t="s">
        <v>33</v>
      </c>
      <c r="I219" s="2" t="s">
        <v>365</v>
      </c>
    </row>
    <row r="220" spans="2:9">
      <c r="B220" s="2"/>
      <c r="C220" s="2"/>
      <c r="D220" s="2" t="s">
        <v>12</v>
      </c>
      <c r="E220" s="2"/>
      <c r="F220" s="2" t="s">
        <v>24</v>
      </c>
      <c r="G220" s="2"/>
      <c r="H220" s="2" t="s">
        <v>41</v>
      </c>
      <c r="I220" s="2" t="s">
        <v>366</v>
      </c>
    </row>
    <row r="221" spans="2:9">
      <c r="B221" s="2"/>
      <c r="C221" s="2"/>
      <c r="D221" s="2"/>
      <c r="E221" s="2"/>
      <c r="F221" s="2"/>
      <c r="G221" s="2"/>
      <c r="H221" s="2"/>
      <c r="I221" s="2"/>
    </row>
    <row r="222" spans="2:9">
      <c r="B222" s="2">
        <v>7</v>
      </c>
      <c r="C222" s="2" t="s">
        <v>7</v>
      </c>
      <c r="D222" s="2" t="s">
        <v>24</v>
      </c>
      <c r="E222" s="2"/>
      <c r="F222" s="2" t="s">
        <v>26</v>
      </c>
      <c r="G222" s="2"/>
      <c r="H222" s="2" t="s">
        <v>29</v>
      </c>
      <c r="I222" s="2" t="s">
        <v>367</v>
      </c>
    </row>
    <row r="223" spans="2:9">
      <c r="B223" s="2"/>
      <c r="C223" s="2"/>
      <c r="D223" s="2" t="s">
        <v>17</v>
      </c>
      <c r="E223" s="2"/>
      <c r="F223" s="2" t="s">
        <v>12</v>
      </c>
      <c r="G223" s="2"/>
      <c r="H223" s="3" t="s">
        <v>35</v>
      </c>
      <c r="I223" s="2" t="s">
        <v>368</v>
      </c>
    </row>
    <row r="224" spans="2:9">
      <c r="B224" s="2"/>
      <c r="C224" s="2"/>
      <c r="D224" s="2" t="s">
        <v>9</v>
      </c>
      <c r="E224" s="2"/>
      <c r="F224" s="2" t="s">
        <v>241</v>
      </c>
      <c r="G224" s="2"/>
      <c r="H224" s="3" t="s">
        <v>31</v>
      </c>
      <c r="I224" s="2" t="s">
        <v>369</v>
      </c>
    </row>
    <row r="225" spans="2:9">
      <c r="B225" s="2"/>
      <c r="C225" s="2"/>
      <c r="D225" s="2" t="s">
        <v>10</v>
      </c>
      <c r="E225" s="2"/>
      <c r="F225" s="2" t="s">
        <v>19</v>
      </c>
      <c r="G225" s="2"/>
      <c r="H225" s="3" t="s">
        <v>33</v>
      </c>
      <c r="I225" s="2" t="s">
        <v>370</v>
      </c>
    </row>
    <row r="226" spans="2:9">
      <c r="B226" s="2"/>
      <c r="C226" s="2"/>
      <c r="D226" s="2" t="s">
        <v>22</v>
      </c>
      <c r="E226" s="2"/>
      <c r="F226" s="1" t="s">
        <v>242</v>
      </c>
      <c r="G226" s="2"/>
      <c r="H226" s="2" t="s">
        <v>29</v>
      </c>
      <c r="I226" s="2" t="s">
        <v>371</v>
      </c>
    </row>
    <row r="227" spans="2:9">
      <c r="B227" s="2"/>
      <c r="C227" s="2"/>
      <c r="D227" s="2" t="s">
        <v>14</v>
      </c>
      <c r="E227" s="2"/>
      <c r="F227" s="2" t="s">
        <v>23</v>
      </c>
      <c r="G227" s="2"/>
      <c r="H227" s="2" t="s">
        <v>41</v>
      </c>
      <c r="I227" s="2" t="s">
        <v>345</v>
      </c>
    </row>
    <row r="228" spans="2:9">
      <c r="B228" s="2"/>
      <c r="C228" s="2"/>
      <c r="D228" s="2"/>
      <c r="E228" s="2"/>
      <c r="F228" s="2"/>
      <c r="G228" s="2"/>
      <c r="H228" s="2"/>
      <c r="I228" s="2"/>
    </row>
    <row r="229" spans="2:9">
      <c r="B229" s="2">
        <v>8</v>
      </c>
      <c r="C229" s="2" t="s">
        <v>7</v>
      </c>
      <c r="D229" s="2" t="s">
        <v>26</v>
      </c>
      <c r="E229" s="2"/>
      <c r="F229" s="2" t="s">
        <v>23</v>
      </c>
      <c r="G229" s="2"/>
      <c r="H229" s="2" t="s">
        <v>41</v>
      </c>
      <c r="I229" s="2" t="s">
        <v>67</v>
      </c>
    </row>
    <row r="230" spans="2:9">
      <c r="B230" s="2"/>
      <c r="C230" s="2"/>
      <c r="D230" s="1" t="s">
        <v>242</v>
      </c>
      <c r="E230" s="2"/>
      <c r="F230" s="2" t="s">
        <v>14</v>
      </c>
      <c r="G230" s="2"/>
      <c r="H230" s="2" t="s">
        <v>29</v>
      </c>
      <c r="I230" s="2" t="s">
        <v>345</v>
      </c>
    </row>
    <row r="231" spans="2:9">
      <c r="B231" s="2"/>
      <c r="C231" s="2"/>
      <c r="D231" s="2" t="s">
        <v>19</v>
      </c>
      <c r="E231" s="2"/>
      <c r="F231" s="2" t="s">
        <v>22</v>
      </c>
      <c r="G231" s="2"/>
      <c r="H231" s="2" t="s">
        <v>29</v>
      </c>
      <c r="I231" s="2" t="s">
        <v>372</v>
      </c>
    </row>
    <row r="232" spans="2:9">
      <c r="B232" s="2"/>
      <c r="C232" s="2"/>
      <c r="D232" s="2" t="s">
        <v>241</v>
      </c>
      <c r="E232" s="2"/>
      <c r="F232" s="2" t="s">
        <v>10</v>
      </c>
      <c r="G232" s="2"/>
      <c r="H232" s="3" t="s">
        <v>33</v>
      </c>
      <c r="I232" s="2" t="s">
        <v>373</v>
      </c>
    </row>
    <row r="233" spans="2:9">
      <c r="B233" s="2"/>
      <c r="C233" s="2"/>
      <c r="D233" s="2" t="s">
        <v>12</v>
      </c>
      <c r="E233" s="2"/>
      <c r="F233" s="2" t="s">
        <v>9</v>
      </c>
      <c r="G233" s="2"/>
      <c r="H233" s="2" t="s">
        <v>29</v>
      </c>
      <c r="I233" s="2" t="s">
        <v>374</v>
      </c>
    </row>
    <row r="234" spans="2:9">
      <c r="B234" s="2"/>
      <c r="C234" s="2"/>
      <c r="D234" s="2" t="s">
        <v>24</v>
      </c>
      <c r="E234" s="2"/>
      <c r="F234" s="2" t="s">
        <v>17</v>
      </c>
      <c r="G234" s="2"/>
      <c r="H234" s="2" t="s">
        <v>29</v>
      </c>
      <c r="I234" s="2" t="s">
        <v>375</v>
      </c>
    </row>
    <row r="235" spans="2:9">
      <c r="B235" s="2"/>
      <c r="C235" s="2"/>
      <c r="D235" s="2"/>
      <c r="E235" s="2"/>
      <c r="F235" s="2"/>
      <c r="G235" s="2"/>
      <c r="H235" s="2"/>
      <c r="I235" s="2"/>
    </row>
    <row r="236" spans="2:9">
      <c r="B236" s="2">
        <v>9</v>
      </c>
      <c r="C236" s="2" t="s">
        <v>7</v>
      </c>
      <c r="D236" s="2" t="s">
        <v>17</v>
      </c>
      <c r="E236" s="2"/>
      <c r="F236" s="2" t="s">
        <v>26</v>
      </c>
      <c r="G236" s="2"/>
      <c r="H236" s="2" t="s">
        <v>29</v>
      </c>
      <c r="I236" s="2" t="s">
        <v>376</v>
      </c>
    </row>
    <row r="237" spans="2:9">
      <c r="B237" s="2"/>
      <c r="C237" s="2"/>
      <c r="D237" s="1" t="s">
        <v>9</v>
      </c>
      <c r="E237" s="2"/>
      <c r="F237" s="2" t="s">
        <v>24</v>
      </c>
      <c r="G237" s="2"/>
      <c r="H237" s="2" t="s">
        <v>41</v>
      </c>
      <c r="I237" s="2" t="s">
        <v>66</v>
      </c>
    </row>
    <row r="238" spans="2:9">
      <c r="B238" s="2"/>
      <c r="C238" s="2"/>
      <c r="D238" s="2" t="s">
        <v>10</v>
      </c>
      <c r="E238" s="2"/>
      <c r="F238" s="2" t="s">
        <v>12</v>
      </c>
      <c r="G238" s="2"/>
      <c r="H238" s="2" t="s">
        <v>29</v>
      </c>
      <c r="I238" s="2" t="s">
        <v>377</v>
      </c>
    </row>
    <row r="239" spans="2:9">
      <c r="B239" s="2"/>
      <c r="C239" s="2"/>
      <c r="D239" s="2" t="s">
        <v>22</v>
      </c>
      <c r="E239" s="2"/>
      <c r="F239" s="2" t="s">
        <v>241</v>
      </c>
      <c r="G239" s="2"/>
      <c r="H239" s="2" t="s">
        <v>29</v>
      </c>
      <c r="I239" s="2" t="s">
        <v>378</v>
      </c>
    </row>
    <row r="240" spans="2:9">
      <c r="B240" s="2"/>
      <c r="C240" s="2"/>
      <c r="D240" s="1" t="s">
        <v>14</v>
      </c>
      <c r="E240" s="2"/>
      <c r="F240" s="2" t="s">
        <v>19</v>
      </c>
      <c r="G240" s="2"/>
      <c r="H240" s="2" t="s">
        <v>41</v>
      </c>
      <c r="I240" s="2" t="s">
        <v>345</v>
      </c>
    </row>
    <row r="241" spans="2:9">
      <c r="B241" s="2"/>
      <c r="C241" s="2"/>
      <c r="D241" s="2" t="s">
        <v>23</v>
      </c>
      <c r="E241" s="2"/>
      <c r="F241" s="1" t="s">
        <v>242</v>
      </c>
      <c r="G241" s="2"/>
      <c r="H241" s="2" t="s">
        <v>29</v>
      </c>
      <c r="I241" s="2" t="s">
        <v>67</v>
      </c>
    </row>
    <row r="242" spans="2:9">
      <c r="B242" s="2"/>
      <c r="C242" s="2"/>
      <c r="D242" s="2"/>
      <c r="E242" s="2"/>
      <c r="F242" s="2"/>
      <c r="G242" s="2"/>
      <c r="H242" s="2"/>
      <c r="I242" s="2"/>
    </row>
    <row r="243" spans="2:9">
      <c r="B243" s="2">
        <v>10</v>
      </c>
      <c r="C243" s="2" t="s">
        <v>7</v>
      </c>
      <c r="D243" s="2" t="s">
        <v>26</v>
      </c>
      <c r="E243" s="2"/>
      <c r="F243" s="1" t="s">
        <v>242</v>
      </c>
      <c r="G243" s="2"/>
      <c r="H243" s="2" t="s">
        <v>41</v>
      </c>
      <c r="I243" s="2" t="s">
        <v>67</v>
      </c>
    </row>
    <row r="244" spans="2:9">
      <c r="B244" s="2"/>
      <c r="C244" s="2"/>
      <c r="D244" s="2" t="s">
        <v>19</v>
      </c>
      <c r="E244" s="2"/>
      <c r="F244" s="2" t="s">
        <v>23</v>
      </c>
      <c r="G244" s="2"/>
      <c r="H244" s="3" t="s">
        <v>31</v>
      </c>
      <c r="I244" s="2" t="s">
        <v>379</v>
      </c>
    </row>
    <row r="245" spans="2:9">
      <c r="B245" s="2"/>
      <c r="C245" s="2"/>
      <c r="D245" s="2" t="s">
        <v>241</v>
      </c>
      <c r="E245" s="2"/>
      <c r="F245" s="1" t="s">
        <v>14</v>
      </c>
      <c r="G245" s="2"/>
      <c r="H245" s="2" t="s">
        <v>29</v>
      </c>
      <c r="I245" s="2" t="s">
        <v>345</v>
      </c>
    </row>
    <row r="246" spans="2:9">
      <c r="B246" s="2"/>
      <c r="C246" s="2"/>
      <c r="D246" s="2" t="s">
        <v>12</v>
      </c>
      <c r="E246" s="2"/>
      <c r="F246" s="2" t="s">
        <v>22</v>
      </c>
      <c r="G246" s="2"/>
      <c r="H246" s="2" t="s">
        <v>41</v>
      </c>
      <c r="I246" s="2" t="s">
        <v>380</v>
      </c>
    </row>
    <row r="247" spans="2:9">
      <c r="B247" s="2"/>
      <c r="C247" s="2"/>
      <c r="D247" s="2" t="s">
        <v>24</v>
      </c>
      <c r="E247" s="2"/>
      <c r="F247" s="2" t="s">
        <v>10</v>
      </c>
      <c r="G247" s="2"/>
      <c r="H247" s="3" t="s">
        <v>48</v>
      </c>
      <c r="I247" s="2" t="s">
        <v>381</v>
      </c>
    </row>
    <row r="248" spans="2:9">
      <c r="B248" s="2"/>
      <c r="C248" s="2"/>
      <c r="D248" s="2" t="s">
        <v>17</v>
      </c>
      <c r="E248" s="2"/>
      <c r="F248" s="1" t="s">
        <v>9</v>
      </c>
      <c r="G248" s="2"/>
      <c r="H248" s="3" t="s">
        <v>48</v>
      </c>
      <c r="I248" s="2" t="s">
        <v>66</v>
      </c>
    </row>
    <row r="249" spans="2:9">
      <c r="B249" s="2"/>
      <c r="C249" s="2"/>
      <c r="D249" s="2"/>
      <c r="E249" s="2"/>
      <c r="F249" s="2"/>
      <c r="G249" s="2"/>
      <c r="H249" s="2"/>
      <c r="I249" s="2"/>
    </row>
    <row r="250" spans="2:9">
      <c r="B250" s="2">
        <v>11</v>
      </c>
      <c r="C250" s="2" t="s">
        <v>7</v>
      </c>
      <c r="D250" s="2" t="s">
        <v>9</v>
      </c>
      <c r="E250" s="2"/>
      <c r="F250" s="2" t="s">
        <v>26</v>
      </c>
      <c r="G250" s="2"/>
      <c r="H250" s="2" t="s">
        <v>29</v>
      </c>
      <c r="I250" s="2" t="s">
        <v>151</v>
      </c>
    </row>
    <row r="251" spans="2:9">
      <c r="B251" s="2"/>
      <c r="C251" s="2"/>
      <c r="D251" s="2" t="s">
        <v>10</v>
      </c>
      <c r="E251" s="2"/>
      <c r="F251" s="1" t="s">
        <v>17</v>
      </c>
      <c r="G251" s="2"/>
      <c r="H251" s="2" t="s">
        <v>29</v>
      </c>
      <c r="I251" s="2" t="s">
        <v>382</v>
      </c>
    </row>
    <row r="252" spans="2:9">
      <c r="B252" s="2"/>
      <c r="C252" s="2"/>
      <c r="D252" s="2" t="s">
        <v>22</v>
      </c>
      <c r="E252" s="2"/>
      <c r="F252" s="2" t="s">
        <v>24</v>
      </c>
      <c r="G252" s="2"/>
      <c r="H252" s="2" t="s">
        <v>41</v>
      </c>
      <c r="I252" s="2" t="s">
        <v>383</v>
      </c>
    </row>
    <row r="253" spans="2:9">
      <c r="B253" s="2"/>
      <c r="C253" s="2"/>
      <c r="D253" s="1" t="s">
        <v>14</v>
      </c>
      <c r="E253" s="2"/>
      <c r="F253" s="2" t="s">
        <v>12</v>
      </c>
      <c r="G253" s="2"/>
      <c r="H253" s="2" t="s">
        <v>41</v>
      </c>
      <c r="I253" s="2" t="s">
        <v>345</v>
      </c>
    </row>
    <row r="254" spans="2:9">
      <c r="B254" s="2"/>
      <c r="C254" s="2"/>
      <c r="D254" s="2" t="s">
        <v>23</v>
      </c>
      <c r="E254" s="2"/>
      <c r="F254" s="2" t="s">
        <v>241</v>
      </c>
      <c r="G254" s="2"/>
      <c r="H254" s="2" t="s">
        <v>29</v>
      </c>
      <c r="I254" s="2" t="s">
        <v>384</v>
      </c>
    </row>
    <row r="255" spans="2:9">
      <c r="B255" s="2"/>
      <c r="C255" s="2"/>
      <c r="D255" s="1" t="s">
        <v>242</v>
      </c>
      <c r="E255" s="2"/>
      <c r="F255" s="2" t="s">
        <v>19</v>
      </c>
      <c r="G255" s="2"/>
      <c r="H255" s="3" t="s">
        <v>33</v>
      </c>
      <c r="I255" s="2" t="s">
        <v>385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Q84"/>
  <sheetViews>
    <sheetView topLeftCell="A75" workbookViewId="0">
      <selection activeCell="A89" sqref="A89"/>
    </sheetView>
  </sheetViews>
  <sheetFormatPr defaultRowHeight="15"/>
  <cols>
    <col min="1" max="1" width="23.42578125" customWidth="1"/>
    <col min="2" max="2" width="4.7109375" customWidth="1"/>
    <col min="3" max="3" width="1" customWidth="1"/>
    <col min="4" max="4" width="4.5703125" customWidth="1"/>
    <col min="5" max="5" width="3.85546875" customWidth="1"/>
    <col min="6" max="6" width="1" customWidth="1"/>
    <col min="7" max="7" width="4.42578125" customWidth="1"/>
    <col min="8" max="8" width="4.28515625" customWidth="1"/>
    <col min="9" max="9" width="1" customWidth="1"/>
    <col min="10" max="10" width="5" customWidth="1"/>
    <col min="11" max="11" width="5.140625" customWidth="1"/>
    <col min="12" max="12" width="0.85546875" customWidth="1"/>
    <col min="13" max="13" width="4.7109375" customWidth="1"/>
    <col min="14" max="14" width="5.140625" customWidth="1"/>
    <col min="15" max="15" width="1" customWidth="1"/>
    <col min="16" max="16" width="4.5703125" customWidth="1"/>
    <col min="17" max="17" width="4.42578125" customWidth="1"/>
    <col min="18" max="18" width="0.85546875" customWidth="1"/>
    <col min="19" max="19" width="4.7109375" customWidth="1"/>
    <col min="20" max="20" width="3.85546875" customWidth="1"/>
    <col min="21" max="21" width="1.85546875" customWidth="1"/>
    <col min="22" max="22" width="3.85546875" customWidth="1"/>
    <col min="23" max="23" width="4.42578125" customWidth="1"/>
    <col min="24" max="24" width="2.7109375" customWidth="1"/>
    <col min="25" max="25" width="4.7109375" customWidth="1"/>
    <col min="26" max="26" width="4" customWidth="1"/>
    <col min="27" max="27" width="1.5703125" customWidth="1"/>
    <col min="28" max="28" width="3.7109375" customWidth="1"/>
    <col min="29" max="29" width="4.42578125" customWidth="1"/>
    <col min="30" max="30" width="1.7109375" customWidth="1"/>
    <col min="31" max="31" width="4.140625" customWidth="1"/>
    <col min="32" max="32" width="4.28515625" customWidth="1"/>
    <col min="33" max="33" width="2.7109375" customWidth="1"/>
    <col min="34" max="34" width="3.5703125" customWidth="1"/>
    <col min="35" max="35" width="4.42578125" customWidth="1"/>
    <col min="36" max="36" width="1.28515625" customWidth="1"/>
    <col min="37" max="37" width="4.28515625" customWidth="1"/>
    <col min="38" max="38" width="5" customWidth="1"/>
    <col min="39" max="39" width="1.140625" customWidth="1"/>
    <col min="40" max="40" width="3.85546875" customWidth="1"/>
    <col min="41" max="41" width="3.7109375" customWidth="1"/>
    <col min="42" max="42" width="4.28515625" customWidth="1"/>
    <col min="241" max="241" width="30.85546875" customWidth="1"/>
    <col min="242" max="242" width="3.85546875" customWidth="1"/>
    <col min="243" max="243" width="1" customWidth="1"/>
    <col min="244" max="245" width="3.85546875" customWidth="1"/>
    <col min="246" max="246" width="0.85546875" customWidth="1"/>
    <col min="247" max="247" width="4.42578125" customWidth="1"/>
    <col min="248" max="248" width="3.85546875" customWidth="1"/>
    <col min="249" max="249" width="1" customWidth="1"/>
    <col min="250" max="250" width="4.7109375" customWidth="1"/>
    <col min="251" max="251" width="3.85546875" customWidth="1"/>
    <col min="252" max="252" width="0.85546875" customWidth="1"/>
    <col min="253" max="253" width="4" customWidth="1"/>
    <col min="254" max="254" width="3.85546875" customWidth="1"/>
    <col min="255" max="255" width="1" customWidth="1"/>
    <col min="256" max="257" width="3.85546875" customWidth="1"/>
    <col min="258" max="258" width="0.85546875" customWidth="1"/>
    <col min="259" max="259" width="4.7109375" customWidth="1"/>
    <col min="260" max="260" width="3.85546875" customWidth="1"/>
    <col min="261" max="261" width="1" customWidth="1"/>
    <col min="262" max="263" width="3.85546875" customWidth="1"/>
    <col min="264" max="264" width="1" customWidth="1"/>
    <col min="265" max="266" width="3.85546875" customWidth="1"/>
    <col min="267" max="267" width="4.85546875" customWidth="1"/>
    <col min="268" max="268" width="4.7109375" customWidth="1"/>
    <col min="269" max="269" width="4.5703125" customWidth="1"/>
    <col min="270" max="270" width="0.7109375" customWidth="1"/>
    <col min="271" max="271" width="4.140625" customWidth="1"/>
    <col min="272" max="272" width="4" customWidth="1"/>
    <col min="273" max="273" width="3.28515625" customWidth="1"/>
    <col min="274" max="274" width="0.85546875" customWidth="1"/>
    <col min="275" max="279" width="3.85546875" customWidth="1"/>
    <col min="280" max="281" width="4.28515625" customWidth="1"/>
    <col min="282" max="282" width="4.85546875" customWidth="1"/>
    <col min="283" max="283" width="5.42578125" customWidth="1"/>
    <col min="284" max="285" width="4.42578125" customWidth="1"/>
    <col min="497" max="497" width="30.85546875" customWidth="1"/>
    <col min="498" max="498" width="3.85546875" customWidth="1"/>
    <col min="499" max="499" width="1" customWidth="1"/>
    <col min="500" max="501" width="3.85546875" customWidth="1"/>
    <col min="502" max="502" width="0.85546875" customWidth="1"/>
    <col min="503" max="503" width="4.42578125" customWidth="1"/>
    <col min="504" max="504" width="3.85546875" customWidth="1"/>
    <col min="505" max="505" width="1" customWidth="1"/>
    <col min="506" max="506" width="4.7109375" customWidth="1"/>
    <col min="507" max="507" width="3.85546875" customWidth="1"/>
    <col min="508" max="508" width="0.85546875" customWidth="1"/>
    <col min="509" max="509" width="4" customWidth="1"/>
    <col min="510" max="510" width="3.85546875" customWidth="1"/>
    <col min="511" max="511" width="1" customWidth="1"/>
    <col min="512" max="513" width="3.85546875" customWidth="1"/>
    <col min="514" max="514" width="0.85546875" customWidth="1"/>
    <col min="515" max="515" width="4.7109375" customWidth="1"/>
    <col min="516" max="516" width="3.85546875" customWidth="1"/>
    <col min="517" max="517" width="1" customWidth="1"/>
    <col min="518" max="519" width="3.85546875" customWidth="1"/>
    <col min="520" max="520" width="1" customWidth="1"/>
    <col min="521" max="522" width="3.85546875" customWidth="1"/>
    <col min="523" max="523" width="4.85546875" customWidth="1"/>
    <col min="524" max="524" width="4.7109375" customWidth="1"/>
    <col min="525" max="525" width="4.5703125" customWidth="1"/>
    <col min="526" max="526" width="0.7109375" customWidth="1"/>
    <col min="527" max="527" width="4.140625" customWidth="1"/>
    <col min="528" max="528" width="4" customWidth="1"/>
    <col min="529" max="529" width="3.28515625" customWidth="1"/>
    <col min="530" max="530" width="0.85546875" customWidth="1"/>
    <col min="531" max="535" width="3.85546875" customWidth="1"/>
    <col min="536" max="537" width="4.28515625" customWidth="1"/>
    <col min="538" max="538" width="4.85546875" customWidth="1"/>
    <col min="539" max="539" width="5.42578125" customWidth="1"/>
    <col min="540" max="541" width="4.42578125" customWidth="1"/>
    <col min="753" max="753" width="30.85546875" customWidth="1"/>
    <col min="754" max="754" width="3.85546875" customWidth="1"/>
    <col min="755" max="755" width="1" customWidth="1"/>
    <col min="756" max="757" width="3.85546875" customWidth="1"/>
    <col min="758" max="758" width="0.85546875" customWidth="1"/>
    <col min="759" max="759" width="4.42578125" customWidth="1"/>
    <col min="760" max="760" width="3.85546875" customWidth="1"/>
    <col min="761" max="761" width="1" customWidth="1"/>
    <col min="762" max="762" width="4.7109375" customWidth="1"/>
    <col min="763" max="763" width="3.85546875" customWidth="1"/>
    <col min="764" max="764" width="0.85546875" customWidth="1"/>
    <col min="765" max="765" width="4" customWidth="1"/>
    <col min="766" max="766" width="3.85546875" customWidth="1"/>
    <col min="767" max="767" width="1" customWidth="1"/>
    <col min="768" max="769" width="3.85546875" customWidth="1"/>
    <col min="770" max="770" width="0.85546875" customWidth="1"/>
    <col min="771" max="771" width="4.7109375" customWidth="1"/>
    <col min="772" max="772" width="3.85546875" customWidth="1"/>
    <col min="773" max="773" width="1" customWidth="1"/>
    <col min="774" max="775" width="3.85546875" customWidth="1"/>
    <col min="776" max="776" width="1" customWidth="1"/>
    <col min="777" max="778" width="3.85546875" customWidth="1"/>
    <col min="779" max="779" width="4.85546875" customWidth="1"/>
    <col min="780" max="780" width="4.7109375" customWidth="1"/>
    <col min="781" max="781" width="4.5703125" customWidth="1"/>
    <col min="782" max="782" width="0.7109375" customWidth="1"/>
    <col min="783" max="783" width="4.140625" customWidth="1"/>
    <col min="784" max="784" width="4" customWidth="1"/>
    <col min="785" max="785" width="3.28515625" customWidth="1"/>
    <col min="786" max="786" width="0.85546875" customWidth="1"/>
    <col min="787" max="791" width="3.85546875" customWidth="1"/>
    <col min="792" max="793" width="4.28515625" customWidth="1"/>
    <col min="794" max="794" width="4.85546875" customWidth="1"/>
    <col min="795" max="795" width="5.42578125" customWidth="1"/>
    <col min="796" max="797" width="4.42578125" customWidth="1"/>
    <col min="1009" max="1009" width="30.85546875" customWidth="1"/>
    <col min="1010" max="1010" width="3.85546875" customWidth="1"/>
    <col min="1011" max="1011" width="1" customWidth="1"/>
    <col min="1012" max="1013" width="3.85546875" customWidth="1"/>
    <col min="1014" max="1014" width="0.85546875" customWidth="1"/>
    <col min="1015" max="1015" width="4.42578125" customWidth="1"/>
    <col min="1016" max="1016" width="3.85546875" customWidth="1"/>
    <col min="1017" max="1017" width="1" customWidth="1"/>
    <col min="1018" max="1018" width="4.7109375" customWidth="1"/>
    <col min="1019" max="1019" width="3.85546875" customWidth="1"/>
    <col min="1020" max="1020" width="0.85546875" customWidth="1"/>
    <col min="1021" max="1021" width="4" customWidth="1"/>
    <col min="1022" max="1022" width="3.85546875" customWidth="1"/>
    <col min="1023" max="1023" width="1" customWidth="1"/>
    <col min="1024" max="1025" width="3.85546875" customWidth="1"/>
    <col min="1026" max="1026" width="0.85546875" customWidth="1"/>
    <col min="1027" max="1027" width="4.7109375" customWidth="1"/>
    <col min="1028" max="1028" width="3.85546875" customWidth="1"/>
    <col min="1029" max="1029" width="1" customWidth="1"/>
    <col min="1030" max="1031" width="3.85546875" customWidth="1"/>
    <col min="1032" max="1032" width="1" customWidth="1"/>
    <col min="1033" max="1034" width="3.85546875" customWidth="1"/>
    <col min="1035" max="1035" width="4.85546875" customWidth="1"/>
    <col min="1036" max="1036" width="4.7109375" customWidth="1"/>
    <col min="1037" max="1037" width="4.5703125" customWidth="1"/>
    <col min="1038" max="1038" width="0.7109375" customWidth="1"/>
    <col min="1039" max="1039" width="4.140625" customWidth="1"/>
    <col min="1040" max="1040" width="4" customWidth="1"/>
    <col min="1041" max="1041" width="3.28515625" customWidth="1"/>
    <col min="1042" max="1042" width="0.85546875" customWidth="1"/>
    <col min="1043" max="1047" width="3.85546875" customWidth="1"/>
    <col min="1048" max="1049" width="4.28515625" customWidth="1"/>
    <col min="1050" max="1050" width="4.85546875" customWidth="1"/>
    <col min="1051" max="1051" width="5.42578125" customWidth="1"/>
    <col min="1052" max="1053" width="4.42578125" customWidth="1"/>
    <col min="1265" max="1265" width="30.85546875" customWidth="1"/>
    <col min="1266" max="1266" width="3.85546875" customWidth="1"/>
    <col min="1267" max="1267" width="1" customWidth="1"/>
    <col min="1268" max="1269" width="3.85546875" customWidth="1"/>
    <col min="1270" max="1270" width="0.85546875" customWidth="1"/>
    <col min="1271" max="1271" width="4.42578125" customWidth="1"/>
    <col min="1272" max="1272" width="3.85546875" customWidth="1"/>
    <col min="1273" max="1273" width="1" customWidth="1"/>
    <col min="1274" max="1274" width="4.7109375" customWidth="1"/>
    <col min="1275" max="1275" width="3.85546875" customWidth="1"/>
    <col min="1276" max="1276" width="0.85546875" customWidth="1"/>
    <col min="1277" max="1277" width="4" customWidth="1"/>
    <col min="1278" max="1278" width="3.85546875" customWidth="1"/>
    <col min="1279" max="1279" width="1" customWidth="1"/>
    <col min="1280" max="1281" width="3.85546875" customWidth="1"/>
    <col min="1282" max="1282" width="0.85546875" customWidth="1"/>
    <col min="1283" max="1283" width="4.7109375" customWidth="1"/>
    <col min="1284" max="1284" width="3.85546875" customWidth="1"/>
    <col min="1285" max="1285" width="1" customWidth="1"/>
    <col min="1286" max="1287" width="3.85546875" customWidth="1"/>
    <col min="1288" max="1288" width="1" customWidth="1"/>
    <col min="1289" max="1290" width="3.85546875" customWidth="1"/>
    <col min="1291" max="1291" width="4.85546875" customWidth="1"/>
    <col min="1292" max="1292" width="4.7109375" customWidth="1"/>
    <col min="1293" max="1293" width="4.5703125" customWidth="1"/>
    <col min="1294" max="1294" width="0.7109375" customWidth="1"/>
    <col min="1295" max="1295" width="4.140625" customWidth="1"/>
    <col min="1296" max="1296" width="4" customWidth="1"/>
    <col min="1297" max="1297" width="3.28515625" customWidth="1"/>
    <col min="1298" max="1298" width="0.85546875" customWidth="1"/>
    <col min="1299" max="1303" width="3.85546875" customWidth="1"/>
    <col min="1304" max="1305" width="4.28515625" customWidth="1"/>
    <col min="1306" max="1306" width="4.85546875" customWidth="1"/>
    <col min="1307" max="1307" width="5.42578125" customWidth="1"/>
    <col min="1308" max="1309" width="4.42578125" customWidth="1"/>
    <col min="1521" max="1521" width="30.85546875" customWidth="1"/>
    <col min="1522" max="1522" width="3.85546875" customWidth="1"/>
    <col min="1523" max="1523" width="1" customWidth="1"/>
    <col min="1524" max="1525" width="3.85546875" customWidth="1"/>
    <col min="1526" max="1526" width="0.85546875" customWidth="1"/>
    <col min="1527" max="1527" width="4.42578125" customWidth="1"/>
    <col min="1528" max="1528" width="3.85546875" customWidth="1"/>
    <col min="1529" max="1529" width="1" customWidth="1"/>
    <col min="1530" max="1530" width="4.7109375" customWidth="1"/>
    <col min="1531" max="1531" width="3.85546875" customWidth="1"/>
    <col min="1532" max="1532" width="0.85546875" customWidth="1"/>
    <col min="1533" max="1533" width="4" customWidth="1"/>
    <col min="1534" max="1534" width="3.85546875" customWidth="1"/>
    <col min="1535" max="1535" width="1" customWidth="1"/>
    <col min="1536" max="1537" width="3.85546875" customWidth="1"/>
    <col min="1538" max="1538" width="0.85546875" customWidth="1"/>
    <col min="1539" max="1539" width="4.7109375" customWidth="1"/>
    <col min="1540" max="1540" width="3.85546875" customWidth="1"/>
    <col min="1541" max="1541" width="1" customWidth="1"/>
    <col min="1542" max="1543" width="3.85546875" customWidth="1"/>
    <col min="1544" max="1544" width="1" customWidth="1"/>
    <col min="1545" max="1546" width="3.85546875" customWidth="1"/>
    <col min="1547" max="1547" width="4.85546875" customWidth="1"/>
    <col min="1548" max="1548" width="4.7109375" customWidth="1"/>
    <col min="1549" max="1549" width="4.5703125" customWidth="1"/>
    <col min="1550" max="1550" width="0.7109375" customWidth="1"/>
    <col min="1551" max="1551" width="4.140625" customWidth="1"/>
    <col min="1552" max="1552" width="4" customWidth="1"/>
    <col min="1553" max="1553" width="3.28515625" customWidth="1"/>
    <col min="1554" max="1554" width="0.85546875" customWidth="1"/>
    <col min="1555" max="1559" width="3.85546875" customWidth="1"/>
    <col min="1560" max="1561" width="4.28515625" customWidth="1"/>
    <col min="1562" max="1562" width="4.85546875" customWidth="1"/>
    <col min="1563" max="1563" width="5.42578125" customWidth="1"/>
    <col min="1564" max="1565" width="4.42578125" customWidth="1"/>
    <col min="1777" max="1777" width="30.85546875" customWidth="1"/>
    <col min="1778" max="1778" width="3.85546875" customWidth="1"/>
    <col min="1779" max="1779" width="1" customWidth="1"/>
    <col min="1780" max="1781" width="3.85546875" customWidth="1"/>
    <col min="1782" max="1782" width="0.85546875" customWidth="1"/>
    <col min="1783" max="1783" width="4.42578125" customWidth="1"/>
    <col min="1784" max="1784" width="3.85546875" customWidth="1"/>
    <col min="1785" max="1785" width="1" customWidth="1"/>
    <col min="1786" max="1786" width="4.7109375" customWidth="1"/>
    <col min="1787" max="1787" width="3.85546875" customWidth="1"/>
    <col min="1788" max="1788" width="0.85546875" customWidth="1"/>
    <col min="1789" max="1789" width="4" customWidth="1"/>
    <col min="1790" max="1790" width="3.85546875" customWidth="1"/>
    <col min="1791" max="1791" width="1" customWidth="1"/>
    <col min="1792" max="1793" width="3.85546875" customWidth="1"/>
    <col min="1794" max="1794" width="0.85546875" customWidth="1"/>
    <col min="1795" max="1795" width="4.7109375" customWidth="1"/>
    <col min="1796" max="1796" width="3.85546875" customWidth="1"/>
    <col min="1797" max="1797" width="1" customWidth="1"/>
    <col min="1798" max="1799" width="3.85546875" customWidth="1"/>
    <col min="1800" max="1800" width="1" customWidth="1"/>
    <col min="1801" max="1802" width="3.85546875" customWidth="1"/>
    <col min="1803" max="1803" width="4.85546875" customWidth="1"/>
    <col min="1804" max="1804" width="4.7109375" customWidth="1"/>
    <col min="1805" max="1805" width="4.5703125" customWidth="1"/>
    <col min="1806" max="1806" width="0.7109375" customWidth="1"/>
    <col min="1807" max="1807" width="4.140625" customWidth="1"/>
    <col min="1808" max="1808" width="4" customWidth="1"/>
    <col min="1809" max="1809" width="3.28515625" customWidth="1"/>
    <col min="1810" max="1810" width="0.85546875" customWidth="1"/>
    <col min="1811" max="1815" width="3.85546875" customWidth="1"/>
    <col min="1816" max="1817" width="4.28515625" customWidth="1"/>
    <col min="1818" max="1818" width="4.85546875" customWidth="1"/>
    <col min="1819" max="1819" width="5.42578125" customWidth="1"/>
    <col min="1820" max="1821" width="4.42578125" customWidth="1"/>
    <col min="2033" max="2033" width="30.85546875" customWidth="1"/>
    <col min="2034" max="2034" width="3.85546875" customWidth="1"/>
    <col min="2035" max="2035" width="1" customWidth="1"/>
    <col min="2036" max="2037" width="3.85546875" customWidth="1"/>
    <col min="2038" max="2038" width="0.85546875" customWidth="1"/>
    <col min="2039" max="2039" width="4.42578125" customWidth="1"/>
    <col min="2040" max="2040" width="3.85546875" customWidth="1"/>
    <col min="2041" max="2041" width="1" customWidth="1"/>
    <col min="2042" max="2042" width="4.7109375" customWidth="1"/>
    <col min="2043" max="2043" width="3.85546875" customWidth="1"/>
    <col min="2044" max="2044" width="0.85546875" customWidth="1"/>
    <col min="2045" max="2045" width="4" customWidth="1"/>
    <col min="2046" max="2046" width="3.85546875" customWidth="1"/>
    <col min="2047" max="2047" width="1" customWidth="1"/>
    <col min="2048" max="2049" width="3.85546875" customWidth="1"/>
    <col min="2050" max="2050" width="0.85546875" customWidth="1"/>
    <col min="2051" max="2051" width="4.7109375" customWidth="1"/>
    <col min="2052" max="2052" width="3.85546875" customWidth="1"/>
    <col min="2053" max="2053" width="1" customWidth="1"/>
    <col min="2054" max="2055" width="3.85546875" customWidth="1"/>
    <col min="2056" max="2056" width="1" customWidth="1"/>
    <col min="2057" max="2058" width="3.85546875" customWidth="1"/>
    <col min="2059" max="2059" width="4.85546875" customWidth="1"/>
    <col min="2060" max="2060" width="4.7109375" customWidth="1"/>
    <col min="2061" max="2061" width="4.5703125" customWidth="1"/>
    <col min="2062" max="2062" width="0.7109375" customWidth="1"/>
    <col min="2063" max="2063" width="4.140625" customWidth="1"/>
    <col min="2064" max="2064" width="4" customWidth="1"/>
    <col min="2065" max="2065" width="3.28515625" customWidth="1"/>
    <col min="2066" max="2066" width="0.85546875" customWidth="1"/>
    <col min="2067" max="2071" width="3.85546875" customWidth="1"/>
    <col min="2072" max="2073" width="4.28515625" customWidth="1"/>
    <col min="2074" max="2074" width="4.85546875" customWidth="1"/>
    <col min="2075" max="2075" width="5.42578125" customWidth="1"/>
    <col min="2076" max="2077" width="4.42578125" customWidth="1"/>
    <col min="2289" max="2289" width="30.85546875" customWidth="1"/>
    <col min="2290" max="2290" width="3.85546875" customWidth="1"/>
    <col min="2291" max="2291" width="1" customWidth="1"/>
    <col min="2292" max="2293" width="3.85546875" customWidth="1"/>
    <col min="2294" max="2294" width="0.85546875" customWidth="1"/>
    <col min="2295" max="2295" width="4.42578125" customWidth="1"/>
    <col min="2296" max="2296" width="3.85546875" customWidth="1"/>
    <col min="2297" max="2297" width="1" customWidth="1"/>
    <col min="2298" max="2298" width="4.7109375" customWidth="1"/>
    <col min="2299" max="2299" width="3.85546875" customWidth="1"/>
    <col min="2300" max="2300" width="0.85546875" customWidth="1"/>
    <col min="2301" max="2301" width="4" customWidth="1"/>
    <col min="2302" max="2302" width="3.85546875" customWidth="1"/>
    <col min="2303" max="2303" width="1" customWidth="1"/>
    <col min="2304" max="2305" width="3.85546875" customWidth="1"/>
    <col min="2306" max="2306" width="0.85546875" customWidth="1"/>
    <col min="2307" max="2307" width="4.7109375" customWidth="1"/>
    <col min="2308" max="2308" width="3.85546875" customWidth="1"/>
    <col min="2309" max="2309" width="1" customWidth="1"/>
    <col min="2310" max="2311" width="3.85546875" customWidth="1"/>
    <col min="2312" max="2312" width="1" customWidth="1"/>
    <col min="2313" max="2314" width="3.85546875" customWidth="1"/>
    <col min="2315" max="2315" width="4.85546875" customWidth="1"/>
    <col min="2316" max="2316" width="4.7109375" customWidth="1"/>
    <col min="2317" max="2317" width="4.5703125" customWidth="1"/>
    <col min="2318" max="2318" width="0.7109375" customWidth="1"/>
    <col min="2319" max="2319" width="4.140625" customWidth="1"/>
    <col min="2320" max="2320" width="4" customWidth="1"/>
    <col min="2321" max="2321" width="3.28515625" customWidth="1"/>
    <col min="2322" max="2322" width="0.85546875" customWidth="1"/>
    <col min="2323" max="2327" width="3.85546875" customWidth="1"/>
    <col min="2328" max="2329" width="4.28515625" customWidth="1"/>
    <col min="2330" max="2330" width="4.85546875" customWidth="1"/>
    <col min="2331" max="2331" width="5.42578125" customWidth="1"/>
    <col min="2332" max="2333" width="4.42578125" customWidth="1"/>
    <col min="2545" max="2545" width="30.85546875" customWidth="1"/>
    <col min="2546" max="2546" width="3.85546875" customWidth="1"/>
    <col min="2547" max="2547" width="1" customWidth="1"/>
    <col min="2548" max="2549" width="3.85546875" customWidth="1"/>
    <col min="2550" max="2550" width="0.85546875" customWidth="1"/>
    <col min="2551" max="2551" width="4.42578125" customWidth="1"/>
    <col min="2552" max="2552" width="3.85546875" customWidth="1"/>
    <col min="2553" max="2553" width="1" customWidth="1"/>
    <col min="2554" max="2554" width="4.7109375" customWidth="1"/>
    <col min="2555" max="2555" width="3.85546875" customWidth="1"/>
    <col min="2556" max="2556" width="0.85546875" customWidth="1"/>
    <col min="2557" max="2557" width="4" customWidth="1"/>
    <col min="2558" max="2558" width="3.85546875" customWidth="1"/>
    <col min="2559" max="2559" width="1" customWidth="1"/>
    <col min="2560" max="2561" width="3.85546875" customWidth="1"/>
    <col min="2562" max="2562" width="0.85546875" customWidth="1"/>
    <col min="2563" max="2563" width="4.7109375" customWidth="1"/>
    <col min="2564" max="2564" width="3.85546875" customWidth="1"/>
    <col min="2565" max="2565" width="1" customWidth="1"/>
    <col min="2566" max="2567" width="3.85546875" customWidth="1"/>
    <col min="2568" max="2568" width="1" customWidth="1"/>
    <col min="2569" max="2570" width="3.85546875" customWidth="1"/>
    <col min="2571" max="2571" width="4.85546875" customWidth="1"/>
    <col min="2572" max="2572" width="4.7109375" customWidth="1"/>
    <col min="2573" max="2573" width="4.5703125" customWidth="1"/>
    <col min="2574" max="2574" width="0.7109375" customWidth="1"/>
    <col min="2575" max="2575" width="4.140625" customWidth="1"/>
    <col min="2576" max="2576" width="4" customWidth="1"/>
    <col min="2577" max="2577" width="3.28515625" customWidth="1"/>
    <col min="2578" max="2578" width="0.85546875" customWidth="1"/>
    <col min="2579" max="2583" width="3.85546875" customWidth="1"/>
    <col min="2584" max="2585" width="4.28515625" customWidth="1"/>
    <col min="2586" max="2586" width="4.85546875" customWidth="1"/>
    <col min="2587" max="2587" width="5.42578125" customWidth="1"/>
    <col min="2588" max="2589" width="4.42578125" customWidth="1"/>
    <col min="2801" max="2801" width="30.85546875" customWidth="1"/>
    <col min="2802" max="2802" width="3.85546875" customWidth="1"/>
    <col min="2803" max="2803" width="1" customWidth="1"/>
    <col min="2804" max="2805" width="3.85546875" customWidth="1"/>
    <col min="2806" max="2806" width="0.85546875" customWidth="1"/>
    <col min="2807" max="2807" width="4.42578125" customWidth="1"/>
    <col min="2808" max="2808" width="3.85546875" customWidth="1"/>
    <col min="2809" max="2809" width="1" customWidth="1"/>
    <col min="2810" max="2810" width="4.7109375" customWidth="1"/>
    <col min="2811" max="2811" width="3.85546875" customWidth="1"/>
    <col min="2812" max="2812" width="0.85546875" customWidth="1"/>
    <col min="2813" max="2813" width="4" customWidth="1"/>
    <col min="2814" max="2814" width="3.85546875" customWidth="1"/>
    <col min="2815" max="2815" width="1" customWidth="1"/>
    <col min="2816" max="2817" width="3.85546875" customWidth="1"/>
    <col min="2818" max="2818" width="0.85546875" customWidth="1"/>
    <col min="2819" max="2819" width="4.7109375" customWidth="1"/>
    <col min="2820" max="2820" width="3.85546875" customWidth="1"/>
    <col min="2821" max="2821" width="1" customWidth="1"/>
    <col min="2822" max="2823" width="3.85546875" customWidth="1"/>
    <col min="2824" max="2824" width="1" customWidth="1"/>
    <col min="2825" max="2826" width="3.85546875" customWidth="1"/>
    <col min="2827" max="2827" width="4.85546875" customWidth="1"/>
    <col min="2828" max="2828" width="4.7109375" customWidth="1"/>
    <col min="2829" max="2829" width="4.5703125" customWidth="1"/>
    <col min="2830" max="2830" width="0.7109375" customWidth="1"/>
    <col min="2831" max="2831" width="4.140625" customWidth="1"/>
    <col min="2832" max="2832" width="4" customWidth="1"/>
    <col min="2833" max="2833" width="3.28515625" customWidth="1"/>
    <col min="2834" max="2834" width="0.85546875" customWidth="1"/>
    <col min="2835" max="2839" width="3.85546875" customWidth="1"/>
    <col min="2840" max="2841" width="4.28515625" customWidth="1"/>
    <col min="2842" max="2842" width="4.85546875" customWidth="1"/>
    <col min="2843" max="2843" width="5.42578125" customWidth="1"/>
    <col min="2844" max="2845" width="4.42578125" customWidth="1"/>
    <col min="3057" max="3057" width="30.85546875" customWidth="1"/>
    <col min="3058" max="3058" width="3.85546875" customWidth="1"/>
    <col min="3059" max="3059" width="1" customWidth="1"/>
    <col min="3060" max="3061" width="3.85546875" customWidth="1"/>
    <col min="3062" max="3062" width="0.85546875" customWidth="1"/>
    <col min="3063" max="3063" width="4.42578125" customWidth="1"/>
    <col min="3064" max="3064" width="3.85546875" customWidth="1"/>
    <col min="3065" max="3065" width="1" customWidth="1"/>
    <col min="3066" max="3066" width="4.7109375" customWidth="1"/>
    <col min="3067" max="3067" width="3.85546875" customWidth="1"/>
    <col min="3068" max="3068" width="0.85546875" customWidth="1"/>
    <col min="3069" max="3069" width="4" customWidth="1"/>
    <col min="3070" max="3070" width="3.85546875" customWidth="1"/>
    <col min="3071" max="3071" width="1" customWidth="1"/>
    <col min="3072" max="3073" width="3.85546875" customWidth="1"/>
    <col min="3074" max="3074" width="0.85546875" customWidth="1"/>
    <col min="3075" max="3075" width="4.7109375" customWidth="1"/>
    <col min="3076" max="3076" width="3.85546875" customWidth="1"/>
    <col min="3077" max="3077" width="1" customWidth="1"/>
    <col min="3078" max="3079" width="3.85546875" customWidth="1"/>
    <col min="3080" max="3080" width="1" customWidth="1"/>
    <col min="3081" max="3082" width="3.85546875" customWidth="1"/>
    <col min="3083" max="3083" width="4.85546875" customWidth="1"/>
    <col min="3084" max="3084" width="4.7109375" customWidth="1"/>
    <col min="3085" max="3085" width="4.5703125" customWidth="1"/>
    <col min="3086" max="3086" width="0.7109375" customWidth="1"/>
    <col min="3087" max="3087" width="4.140625" customWidth="1"/>
    <col min="3088" max="3088" width="4" customWidth="1"/>
    <col min="3089" max="3089" width="3.28515625" customWidth="1"/>
    <col min="3090" max="3090" width="0.85546875" customWidth="1"/>
    <col min="3091" max="3095" width="3.85546875" customWidth="1"/>
    <col min="3096" max="3097" width="4.28515625" customWidth="1"/>
    <col min="3098" max="3098" width="4.85546875" customWidth="1"/>
    <col min="3099" max="3099" width="5.42578125" customWidth="1"/>
    <col min="3100" max="3101" width="4.42578125" customWidth="1"/>
    <col min="3313" max="3313" width="30.85546875" customWidth="1"/>
    <col min="3314" max="3314" width="3.85546875" customWidth="1"/>
    <col min="3315" max="3315" width="1" customWidth="1"/>
    <col min="3316" max="3317" width="3.85546875" customWidth="1"/>
    <col min="3318" max="3318" width="0.85546875" customWidth="1"/>
    <col min="3319" max="3319" width="4.42578125" customWidth="1"/>
    <col min="3320" max="3320" width="3.85546875" customWidth="1"/>
    <col min="3321" max="3321" width="1" customWidth="1"/>
    <col min="3322" max="3322" width="4.7109375" customWidth="1"/>
    <col min="3323" max="3323" width="3.85546875" customWidth="1"/>
    <col min="3324" max="3324" width="0.85546875" customWidth="1"/>
    <col min="3325" max="3325" width="4" customWidth="1"/>
    <col min="3326" max="3326" width="3.85546875" customWidth="1"/>
    <col min="3327" max="3327" width="1" customWidth="1"/>
    <col min="3328" max="3329" width="3.85546875" customWidth="1"/>
    <col min="3330" max="3330" width="0.85546875" customWidth="1"/>
    <col min="3331" max="3331" width="4.7109375" customWidth="1"/>
    <col min="3332" max="3332" width="3.85546875" customWidth="1"/>
    <col min="3333" max="3333" width="1" customWidth="1"/>
    <col min="3334" max="3335" width="3.85546875" customWidth="1"/>
    <col min="3336" max="3336" width="1" customWidth="1"/>
    <col min="3337" max="3338" width="3.85546875" customWidth="1"/>
    <col min="3339" max="3339" width="4.85546875" customWidth="1"/>
    <col min="3340" max="3340" width="4.7109375" customWidth="1"/>
    <col min="3341" max="3341" width="4.5703125" customWidth="1"/>
    <col min="3342" max="3342" width="0.7109375" customWidth="1"/>
    <col min="3343" max="3343" width="4.140625" customWidth="1"/>
    <col min="3344" max="3344" width="4" customWidth="1"/>
    <col min="3345" max="3345" width="3.28515625" customWidth="1"/>
    <col min="3346" max="3346" width="0.85546875" customWidth="1"/>
    <col min="3347" max="3351" width="3.85546875" customWidth="1"/>
    <col min="3352" max="3353" width="4.28515625" customWidth="1"/>
    <col min="3354" max="3354" width="4.85546875" customWidth="1"/>
    <col min="3355" max="3355" width="5.42578125" customWidth="1"/>
    <col min="3356" max="3357" width="4.42578125" customWidth="1"/>
    <col min="3569" max="3569" width="30.85546875" customWidth="1"/>
    <col min="3570" max="3570" width="3.85546875" customWidth="1"/>
    <col min="3571" max="3571" width="1" customWidth="1"/>
    <col min="3572" max="3573" width="3.85546875" customWidth="1"/>
    <col min="3574" max="3574" width="0.85546875" customWidth="1"/>
    <col min="3575" max="3575" width="4.42578125" customWidth="1"/>
    <col min="3576" max="3576" width="3.85546875" customWidth="1"/>
    <col min="3577" max="3577" width="1" customWidth="1"/>
    <col min="3578" max="3578" width="4.7109375" customWidth="1"/>
    <col min="3579" max="3579" width="3.85546875" customWidth="1"/>
    <col min="3580" max="3580" width="0.85546875" customWidth="1"/>
    <col min="3581" max="3581" width="4" customWidth="1"/>
    <col min="3582" max="3582" width="3.85546875" customWidth="1"/>
    <col min="3583" max="3583" width="1" customWidth="1"/>
    <col min="3584" max="3585" width="3.85546875" customWidth="1"/>
    <col min="3586" max="3586" width="0.85546875" customWidth="1"/>
    <col min="3587" max="3587" width="4.7109375" customWidth="1"/>
    <col min="3588" max="3588" width="3.85546875" customWidth="1"/>
    <col min="3589" max="3589" width="1" customWidth="1"/>
    <col min="3590" max="3591" width="3.85546875" customWidth="1"/>
    <col min="3592" max="3592" width="1" customWidth="1"/>
    <col min="3593" max="3594" width="3.85546875" customWidth="1"/>
    <col min="3595" max="3595" width="4.85546875" customWidth="1"/>
    <col min="3596" max="3596" width="4.7109375" customWidth="1"/>
    <col min="3597" max="3597" width="4.5703125" customWidth="1"/>
    <col min="3598" max="3598" width="0.7109375" customWidth="1"/>
    <col min="3599" max="3599" width="4.140625" customWidth="1"/>
    <col min="3600" max="3600" width="4" customWidth="1"/>
    <col min="3601" max="3601" width="3.28515625" customWidth="1"/>
    <col min="3602" max="3602" width="0.85546875" customWidth="1"/>
    <col min="3603" max="3607" width="3.85546875" customWidth="1"/>
    <col min="3608" max="3609" width="4.28515625" customWidth="1"/>
    <col min="3610" max="3610" width="4.85546875" customWidth="1"/>
    <col min="3611" max="3611" width="5.42578125" customWidth="1"/>
    <col min="3612" max="3613" width="4.42578125" customWidth="1"/>
    <col min="3825" max="3825" width="30.85546875" customWidth="1"/>
    <col min="3826" max="3826" width="3.85546875" customWidth="1"/>
    <col min="3827" max="3827" width="1" customWidth="1"/>
    <col min="3828" max="3829" width="3.85546875" customWidth="1"/>
    <col min="3830" max="3830" width="0.85546875" customWidth="1"/>
    <col min="3831" max="3831" width="4.42578125" customWidth="1"/>
    <col min="3832" max="3832" width="3.85546875" customWidth="1"/>
    <col min="3833" max="3833" width="1" customWidth="1"/>
    <col min="3834" max="3834" width="4.7109375" customWidth="1"/>
    <col min="3835" max="3835" width="3.85546875" customWidth="1"/>
    <col min="3836" max="3836" width="0.85546875" customWidth="1"/>
    <col min="3837" max="3837" width="4" customWidth="1"/>
    <col min="3838" max="3838" width="3.85546875" customWidth="1"/>
    <col min="3839" max="3839" width="1" customWidth="1"/>
    <col min="3840" max="3841" width="3.85546875" customWidth="1"/>
    <col min="3842" max="3842" width="0.85546875" customWidth="1"/>
    <col min="3843" max="3843" width="4.7109375" customWidth="1"/>
    <col min="3844" max="3844" width="3.85546875" customWidth="1"/>
    <col min="3845" max="3845" width="1" customWidth="1"/>
    <col min="3846" max="3847" width="3.85546875" customWidth="1"/>
    <col min="3848" max="3848" width="1" customWidth="1"/>
    <col min="3849" max="3850" width="3.85546875" customWidth="1"/>
    <col min="3851" max="3851" width="4.85546875" customWidth="1"/>
    <col min="3852" max="3852" width="4.7109375" customWidth="1"/>
    <col min="3853" max="3853" width="4.5703125" customWidth="1"/>
    <col min="3854" max="3854" width="0.7109375" customWidth="1"/>
    <col min="3855" max="3855" width="4.140625" customWidth="1"/>
    <col min="3856" max="3856" width="4" customWidth="1"/>
    <col min="3857" max="3857" width="3.28515625" customWidth="1"/>
    <col min="3858" max="3858" width="0.85546875" customWidth="1"/>
    <col min="3859" max="3863" width="3.85546875" customWidth="1"/>
    <col min="3864" max="3865" width="4.28515625" customWidth="1"/>
    <col min="3866" max="3866" width="4.85546875" customWidth="1"/>
    <col min="3867" max="3867" width="5.42578125" customWidth="1"/>
    <col min="3868" max="3869" width="4.42578125" customWidth="1"/>
    <col min="4081" max="4081" width="30.85546875" customWidth="1"/>
    <col min="4082" max="4082" width="3.85546875" customWidth="1"/>
    <col min="4083" max="4083" width="1" customWidth="1"/>
    <col min="4084" max="4085" width="3.85546875" customWidth="1"/>
    <col min="4086" max="4086" width="0.85546875" customWidth="1"/>
    <col min="4087" max="4087" width="4.42578125" customWidth="1"/>
    <col min="4088" max="4088" width="3.85546875" customWidth="1"/>
    <col min="4089" max="4089" width="1" customWidth="1"/>
    <col min="4090" max="4090" width="4.7109375" customWidth="1"/>
    <col min="4091" max="4091" width="3.85546875" customWidth="1"/>
    <col min="4092" max="4092" width="0.85546875" customWidth="1"/>
    <col min="4093" max="4093" width="4" customWidth="1"/>
    <col min="4094" max="4094" width="3.85546875" customWidth="1"/>
    <col min="4095" max="4095" width="1" customWidth="1"/>
    <col min="4096" max="4097" width="3.85546875" customWidth="1"/>
    <col min="4098" max="4098" width="0.85546875" customWidth="1"/>
    <col min="4099" max="4099" width="4.7109375" customWidth="1"/>
    <col min="4100" max="4100" width="3.85546875" customWidth="1"/>
    <col min="4101" max="4101" width="1" customWidth="1"/>
    <col min="4102" max="4103" width="3.85546875" customWidth="1"/>
    <col min="4104" max="4104" width="1" customWidth="1"/>
    <col min="4105" max="4106" width="3.85546875" customWidth="1"/>
    <col min="4107" max="4107" width="4.85546875" customWidth="1"/>
    <col min="4108" max="4108" width="4.7109375" customWidth="1"/>
    <col min="4109" max="4109" width="4.5703125" customWidth="1"/>
    <col min="4110" max="4110" width="0.7109375" customWidth="1"/>
    <col min="4111" max="4111" width="4.140625" customWidth="1"/>
    <col min="4112" max="4112" width="4" customWidth="1"/>
    <col min="4113" max="4113" width="3.28515625" customWidth="1"/>
    <col min="4114" max="4114" width="0.85546875" customWidth="1"/>
    <col min="4115" max="4119" width="3.85546875" customWidth="1"/>
    <col min="4120" max="4121" width="4.28515625" customWidth="1"/>
    <col min="4122" max="4122" width="4.85546875" customWidth="1"/>
    <col min="4123" max="4123" width="5.42578125" customWidth="1"/>
    <col min="4124" max="4125" width="4.42578125" customWidth="1"/>
    <col min="4337" max="4337" width="30.85546875" customWidth="1"/>
    <col min="4338" max="4338" width="3.85546875" customWidth="1"/>
    <col min="4339" max="4339" width="1" customWidth="1"/>
    <col min="4340" max="4341" width="3.85546875" customWidth="1"/>
    <col min="4342" max="4342" width="0.85546875" customWidth="1"/>
    <col min="4343" max="4343" width="4.42578125" customWidth="1"/>
    <col min="4344" max="4344" width="3.85546875" customWidth="1"/>
    <col min="4345" max="4345" width="1" customWidth="1"/>
    <col min="4346" max="4346" width="4.7109375" customWidth="1"/>
    <col min="4347" max="4347" width="3.85546875" customWidth="1"/>
    <col min="4348" max="4348" width="0.85546875" customWidth="1"/>
    <col min="4349" max="4349" width="4" customWidth="1"/>
    <col min="4350" max="4350" width="3.85546875" customWidth="1"/>
    <col min="4351" max="4351" width="1" customWidth="1"/>
    <col min="4352" max="4353" width="3.85546875" customWidth="1"/>
    <col min="4354" max="4354" width="0.85546875" customWidth="1"/>
    <col min="4355" max="4355" width="4.7109375" customWidth="1"/>
    <col min="4356" max="4356" width="3.85546875" customWidth="1"/>
    <col min="4357" max="4357" width="1" customWidth="1"/>
    <col min="4358" max="4359" width="3.85546875" customWidth="1"/>
    <col min="4360" max="4360" width="1" customWidth="1"/>
    <col min="4361" max="4362" width="3.85546875" customWidth="1"/>
    <col min="4363" max="4363" width="4.85546875" customWidth="1"/>
    <col min="4364" max="4364" width="4.7109375" customWidth="1"/>
    <col min="4365" max="4365" width="4.5703125" customWidth="1"/>
    <col min="4366" max="4366" width="0.7109375" customWidth="1"/>
    <col min="4367" max="4367" width="4.140625" customWidth="1"/>
    <col min="4368" max="4368" width="4" customWidth="1"/>
    <col min="4369" max="4369" width="3.28515625" customWidth="1"/>
    <col min="4370" max="4370" width="0.85546875" customWidth="1"/>
    <col min="4371" max="4375" width="3.85546875" customWidth="1"/>
    <col min="4376" max="4377" width="4.28515625" customWidth="1"/>
    <col min="4378" max="4378" width="4.85546875" customWidth="1"/>
    <col min="4379" max="4379" width="5.42578125" customWidth="1"/>
    <col min="4380" max="4381" width="4.42578125" customWidth="1"/>
    <col min="4593" max="4593" width="30.85546875" customWidth="1"/>
    <col min="4594" max="4594" width="3.85546875" customWidth="1"/>
    <col min="4595" max="4595" width="1" customWidth="1"/>
    <col min="4596" max="4597" width="3.85546875" customWidth="1"/>
    <col min="4598" max="4598" width="0.85546875" customWidth="1"/>
    <col min="4599" max="4599" width="4.42578125" customWidth="1"/>
    <col min="4600" max="4600" width="3.85546875" customWidth="1"/>
    <col min="4601" max="4601" width="1" customWidth="1"/>
    <col min="4602" max="4602" width="4.7109375" customWidth="1"/>
    <col min="4603" max="4603" width="3.85546875" customWidth="1"/>
    <col min="4604" max="4604" width="0.85546875" customWidth="1"/>
    <col min="4605" max="4605" width="4" customWidth="1"/>
    <col min="4606" max="4606" width="3.85546875" customWidth="1"/>
    <col min="4607" max="4607" width="1" customWidth="1"/>
    <col min="4608" max="4609" width="3.85546875" customWidth="1"/>
    <col min="4610" max="4610" width="0.85546875" customWidth="1"/>
    <col min="4611" max="4611" width="4.7109375" customWidth="1"/>
    <col min="4612" max="4612" width="3.85546875" customWidth="1"/>
    <col min="4613" max="4613" width="1" customWidth="1"/>
    <col min="4614" max="4615" width="3.85546875" customWidth="1"/>
    <col min="4616" max="4616" width="1" customWidth="1"/>
    <col min="4617" max="4618" width="3.85546875" customWidth="1"/>
    <col min="4619" max="4619" width="4.85546875" customWidth="1"/>
    <col min="4620" max="4620" width="4.7109375" customWidth="1"/>
    <col min="4621" max="4621" width="4.5703125" customWidth="1"/>
    <col min="4622" max="4622" width="0.7109375" customWidth="1"/>
    <col min="4623" max="4623" width="4.140625" customWidth="1"/>
    <col min="4624" max="4624" width="4" customWidth="1"/>
    <col min="4625" max="4625" width="3.28515625" customWidth="1"/>
    <col min="4626" max="4626" width="0.85546875" customWidth="1"/>
    <col min="4627" max="4631" width="3.85546875" customWidth="1"/>
    <col min="4632" max="4633" width="4.28515625" customWidth="1"/>
    <col min="4634" max="4634" width="4.85546875" customWidth="1"/>
    <col min="4635" max="4635" width="5.42578125" customWidth="1"/>
    <col min="4636" max="4637" width="4.42578125" customWidth="1"/>
    <col min="4849" max="4849" width="30.85546875" customWidth="1"/>
    <col min="4850" max="4850" width="3.85546875" customWidth="1"/>
    <col min="4851" max="4851" width="1" customWidth="1"/>
    <col min="4852" max="4853" width="3.85546875" customWidth="1"/>
    <col min="4854" max="4854" width="0.85546875" customWidth="1"/>
    <col min="4855" max="4855" width="4.42578125" customWidth="1"/>
    <col min="4856" max="4856" width="3.85546875" customWidth="1"/>
    <col min="4857" max="4857" width="1" customWidth="1"/>
    <col min="4858" max="4858" width="4.7109375" customWidth="1"/>
    <col min="4859" max="4859" width="3.85546875" customWidth="1"/>
    <col min="4860" max="4860" width="0.85546875" customWidth="1"/>
    <col min="4861" max="4861" width="4" customWidth="1"/>
    <col min="4862" max="4862" width="3.85546875" customWidth="1"/>
    <col min="4863" max="4863" width="1" customWidth="1"/>
    <col min="4864" max="4865" width="3.85546875" customWidth="1"/>
    <col min="4866" max="4866" width="0.85546875" customWidth="1"/>
    <col min="4867" max="4867" width="4.7109375" customWidth="1"/>
    <col min="4868" max="4868" width="3.85546875" customWidth="1"/>
    <col min="4869" max="4869" width="1" customWidth="1"/>
    <col min="4870" max="4871" width="3.85546875" customWidth="1"/>
    <col min="4872" max="4872" width="1" customWidth="1"/>
    <col min="4873" max="4874" width="3.85546875" customWidth="1"/>
    <col min="4875" max="4875" width="4.85546875" customWidth="1"/>
    <col min="4876" max="4876" width="4.7109375" customWidth="1"/>
    <col min="4877" max="4877" width="4.5703125" customWidth="1"/>
    <col min="4878" max="4878" width="0.7109375" customWidth="1"/>
    <col min="4879" max="4879" width="4.140625" customWidth="1"/>
    <col min="4880" max="4880" width="4" customWidth="1"/>
    <col min="4881" max="4881" width="3.28515625" customWidth="1"/>
    <col min="4882" max="4882" width="0.85546875" customWidth="1"/>
    <col min="4883" max="4887" width="3.85546875" customWidth="1"/>
    <col min="4888" max="4889" width="4.28515625" customWidth="1"/>
    <col min="4890" max="4890" width="4.85546875" customWidth="1"/>
    <col min="4891" max="4891" width="5.42578125" customWidth="1"/>
    <col min="4892" max="4893" width="4.42578125" customWidth="1"/>
    <col min="5105" max="5105" width="30.85546875" customWidth="1"/>
    <col min="5106" max="5106" width="3.85546875" customWidth="1"/>
    <col min="5107" max="5107" width="1" customWidth="1"/>
    <col min="5108" max="5109" width="3.85546875" customWidth="1"/>
    <col min="5110" max="5110" width="0.85546875" customWidth="1"/>
    <col min="5111" max="5111" width="4.42578125" customWidth="1"/>
    <col min="5112" max="5112" width="3.85546875" customWidth="1"/>
    <col min="5113" max="5113" width="1" customWidth="1"/>
    <col min="5114" max="5114" width="4.7109375" customWidth="1"/>
    <col min="5115" max="5115" width="3.85546875" customWidth="1"/>
    <col min="5116" max="5116" width="0.85546875" customWidth="1"/>
    <col min="5117" max="5117" width="4" customWidth="1"/>
    <col min="5118" max="5118" width="3.85546875" customWidth="1"/>
    <col min="5119" max="5119" width="1" customWidth="1"/>
    <col min="5120" max="5121" width="3.85546875" customWidth="1"/>
    <col min="5122" max="5122" width="0.85546875" customWidth="1"/>
    <col min="5123" max="5123" width="4.7109375" customWidth="1"/>
    <col min="5124" max="5124" width="3.85546875" customWidth="1"/>
    <col min="5125" max="5125" width="1" customWidth="1"/>
    <col min="5126" max="5127" width="3.85546875" customWidth="1"/>
    <col min="5128" max="5128" width="1" customWidth="1"/>
    <col min="5129" max="5130" width="3.85546875" customWidth="1"/>
    <col min="5131" max="5131" width="4.85546875" customWidth="1"/>
    <col min="5132" max="5132" width="4.7109375" customWidth="1"/>
    <col min="5133" max="5133" width="4.5703125" customWidth="1"/>
    <col min="5134" max="5134" width="0.7109375" customWidth="1"/>
    <col min="5135" max="5135" width="4.140625" customWidth="1"/>
    <col min="5136" max="5136" width="4" customWidth="1"/>
    <col min="5137" max="5137" width="3.28515625" customWidth="1"/>
    <col min="5138" max="5138" width="0.85546875" customWidth="1"/>
    <col min="5139" max="5143" width="3.85546875" customWidth="1"/>
    <col min="5144" max="5145" width="4.28515625" customWidth="1"/>
    <col min="5146" max="5146" width="4.85546875" customWidth="1"/>
    <col min="5147" max="5147" width="5.42578125" customWidth="1"/>
    <col min="5148" max="5149" width="4.42578125" customWidth="1"/>
    <col min="5361" max="5361" width="30.85546875" customWidth="1"/>
    <col min="5362" max="5362" width="3.85546875" customWidth="1"/>
    <col min="5363" max="5363" width="1" customWidth="1"/>
    <col min="5364" max="5365" width="3.85546875" customWidth="1"/>
    <col min="5366" max="5366" width="0.85546875" customWidth="1"/>
    <col min="5367" max="5367" width="4.42578125" customWidth="1"/>
    <col min="5368" max="5368" width="3.85546875" customWidth="1"/>
    <col min="5369" max="5369" width="1" customWidth="1"/>
    <col min="5370" max="5370" width="4.7109375" customWidth="1"/>
    <col min="5371" max="5371" width="3.85546875" customWidth="1"/>
    <col min="5372" max="5372" width="0.85546875" customWidth="1"/>
    <col min="5373" max="5373" width="4" customWidth="1"/>
    <col min="5374" max="5374" width="3.85546875" customWidth="1"/>
    <col min="5375" max="5375" width="1" customWidth="1"/>
    <col min="5376" max="5377" width="3.85546875" customWidth="1"/>
    <col min="5378" max="5378" width="0.85546875" customWidth="1"/>
    <col min="5379" max="5379" width="4.7109375" customWidth="1"/>
    <col min="5380" max="5380" width="3.85546875" customWidth="1"/>
    <col min="5381" max="5381" width="1" customWidth="1"/>
    <col min="5382" max="5383" width="3.85546875" customWidth="1"/>
    <col min="5384" max="5384" width="1" customWidth="1"/>
    <col min="5385" max="5386" width="3.85546875" customWidth="1"/>
    <col min="5387" max="5387" width="4.85546875" customWidth="1"/>
    <col min="5388" max="5388" width="4.7109375" customWidth="1"/>
    <col min="5389" max="5389" width="4.5703125" customWidth="1"/>
    <col min="5390" max="5390" width="0.7109375" customWidth="1"/>
    <col min="5391" max="5391" width="4.140625" customWidth="1"/>
    <col min="5392" max="5392" width="4" customWidth="1"/>
    <col min="5393" max="5393" width="3.28515625" customWidth="1"/>
    <col min="5394" max="5394" width="0.85546875" customWidth="1"/>
    <col min="5395" max="5399" width="3.85546875" customWidth="1"/>
    <col min="5400" max="5401" width="4.28515625" customWidth="1"/>
    <col min="5402" max="5402" width="4.85546875" customWidth="1"/>
    <col min="5403" max="5403" width="5.42578125" customWidth="1"/>
    <col min="5404" max="5405" width="4.42578125" customWidth="1"/>
    <col min="5617" max="5617" width="30.85546875" customWidth="1"/>
    <col min="5618" max="5618" width="3.85546875" customWidth="1"/>
    <col min="5619" max="5619" width="1" customWidth="1"/>
    <col min="5620" max="5621" width="3.85546875" customWidth="1"/>
    <col min="5622" max="5622" width="0.85546875" customWidth="1"/>
    <col min="5623" max="5623" width="4.42578125" customWidth="1"/>
    <col min="5624" max="5624" width="3.85546875" customWidth="1"/>
    <col min="5625" max="5625" width="1" customWidth="1"/>
    <col min="5626" max="5626" width="4.7109375" customWidth="1"/>
    <col min="5627" max="5627" width="3.85546875" customWidth="1"/>
    <col min="5628" max="5628" width="0.85546875" customWidth="1"/>
    <col min="5629" max="5629" width="4" customWidth="1"/>
    <col min="5630" max="5630" width="3.85546875" customWidth="1"/>
    <col min="5631" max="5631" width="1" customWidth="1"/>
    <col min="5632" max="5633" width="3.85546875" customWidth="1"/>
    <col min="5634" max="5634" width="0.85546875" customWidth="1"/>
    <col min="5635" max="5635" width="4.7109375" customWidth="1"/>
    <col min="5636" max="5636" width="3.85546875" customWidth="1"/>
    <col min="5637" max="5637" width="1" customWidth="1"/>
    <col min="5638" max="5639" width="3.85546875" customWidth="1"/>
    <col min="5640" max="5640" width="1" customWidth="1"/>
    <col min="5641" max="5642" width="3.85546875" customWidth="1"/>
    <col min="5643" max="5643" width="4.85546875" customWidth="1"/>
    <col min="5644" max="5644" width="4.7109375" customWidth="1"/>
    <col min="5645" max="5645" width="4.5703125" customWidth="1"/>
    <col min="5646" max="5646" width="0.7109375" customWidth="1"/>
    <col min="5647" max="5647" width="4.140625" customWidth="1"/>
    <col min="5648" max="5648" width="4" customWidth="1"/>
    <col min="5649" max="5649" width="3.28515625" customWidth="1"/>
    <col min="5650" max="5650" width="0.85546875" customWidth="1"/>
    <col min="5651" max="5655" width="3.85546875" customWidth="1"/>
    <col min="5656" max="5657" width="4.28515625" customWidth="1"/>
    <col min="5658" max="5658" width="4.85546875" customWidth="1"/>
    <col min="5659" max="5659" width="5.42578125" customWidth="1"/>
    <col min="5660" max="5661" width="4.42578125" customWidth="1"/>
    <col min="5873" max="5873" width="30.85546875" customWidth="1"/>
    <col min="5874" max="5874" width="3.85546875" customWidth="1"/>
    <col min="5875" max="5875" width="1" customWidth="1"/>
    <col min="5876" max="5877" width="3.85546875" customWidth="1"/>
    <col min="5878" max="5878" width="0.85546875" customWidth="1"/>
    <col min="5879" max="5879" width="4.42578125" customWidth="1"/>
    <col min="5880" max="5880" width="3.85546875" customWidth="1"/>
    <col min="5881" max="5881" width="1" customWidth="1"/>
    <col min="5882" max="5882" width="4.7109375" customWidth="1"/>
    <col min="5883" max="5883" width="3.85546875" customWidth="1"/>
    <col min="5884" max="5884" width="0.85546875" customWidth="1"/>
    <col min="5885" max="5885" width="4" customWidth="1"/>
    <col min="5886" max="5886" width="3.85546875" customWidth="1"/>
    <col min="5887" max="5887" width="1" customWidth="1"/>
    <col min="5888" max="5889" width="3.85546875" customWidth="1"/>
    <col min="5890" max="5890" width="0.85546875" customWidth="1"/>
    <col min="5891" max="5891" width="4.7109375" customWidth="1"/>
    <col min="5892" max="5892" width="3.85546875" customWidth="1"/>
    <col min="5893" max="5893" width="1" customWidth="1"/>
    <col min="5894" max="5895" width="3.85546875" customWidth="1"/>
    <col min="5896" max="5896" width="1" customWidth="1"/>
    <col min="5897" max="5898" width="3.85546875" customWidth="1"/>
    <col min="5899" max="5899" width="4.85546875" customWidth="1"/>
    <col min="5900" max="5900" width="4.7109375" customWidth="1"/>
    <col min="5901" max="5901" width="4.5703125" customWidth="1"/>
    <col min="5902" max="5902" width="0.7109375" customWidth="1"/>
    <col min="5903" max="5903" width="4.140625" customWidth="1"/>
    <col min="5904" max="5904" width="4" customWidth="1"/>
    <col min="5905" max="5905" width="3.28515625" customWidth="1"/>
    <col min="5906" max="5906" width="0.85546875" customWidth="1"/>
    <col min="5907" max="5911" width="3.85546875" customWidth="1"/>
    <col min="5912" max="5913" width="4.28515625" customWidth="1"/>
    <col min="5914" max="5914" width="4.85546875" customWidth="1"/>
    <col min="5915" max="5915" width="5.42578125" customWidth="1"/>
    <col min="5916" max="5917" width="4.42578125" customWidth="1"/>
    <col min="6129" max="6129" width="30.85546875" customWidth="1"/>
    <col min="6130" max="6130" width="3.85546875" customWidth="1"/>
    <col min="6131" max="6131" width="1" customWidth="1"/>
    <col min="6132" max="6133" width="3.85546875" customWidth="1"/>
    <col min="6134" max="6134" width="0.85546875" customWidth="1"/>
    <col min="6135" max="6135" width="4.42578125" customWidth="1"/>
    <col min="6136" max="6136" width="3.85546875" customWidth="1"/>
    <col min="6137" max="6137" width="1" customWidth="1"/>
    <col min="6138" max="6138" width="4.7109375" customWidth="1"/>
    <col min="6139" max="6139" width="3.85546875" customWidth="1"/>
    <col min="6140" max="6140" width="0.85546875" customWidth="1"/>
    <col min="6141" max="6141" width="4" customWidth="1"/>
    <col min="6142" max="6142" width="3.85546875" customWidth="1"/>
    <col min="6143" max="6143" width="1" customWidth="1"/>
    <col min="6144" max="6145" width="3.85546875" customWidth="1"/>
    <col min="6146" max="6146" width="0.85546875" customWidth="1"/>
    <col min="6147" max="6147" width="4.7109375" customWidth="1"/>
    <col min="6148" max="6148" width="3.85546875" customWidth="1"/>
    <col min="6149" max="6149" width="1" customWidth="1"/>
    <col min="6150" max="6151" width="3.85546875" customWidth="1"/>
    <col min="6152" max="6152" width="1" customWidth="1"/>
    <col min="6153" max="6154" width="3.85546875" customWidth="1"/>
    <col min="6155" max="6155" width="4.85546875" customWidth="1"/>
    <col min="6156" max="6156" width="4.7109375" customWidth="1"/>
    <col min="6157" max="6157" width="4.5703125" customWidth="1"/>
    <col min="6158" max="6158" width="0.7109375" customWidth="1"/>
    <col min="6159" max="6159" width="4.140625" customWidth="1"/>
    <col min="6160" max="6160" width="4" customWidth="1"/>
    <col min="6161" max="6161" width="3.28515625" customWidth="1"/>
    <col min="6162" max="6162" width="0.85546875" customWidth="1"/>
    <col min="6163" max="6167" width="3.85546875" customWidth="1"/>
    <col min="6168" max="6169" width="4.28515625" customWidth="1"/>
    <col min="6170" max="6170" width="4.85546875" customWidth="1"/>
    <col min="6171" max="6171" width="5.42578125" customWidth="1"/>
    <col min="6172" max="6173" width="4.42578125" customWidth="1"/>
    <col min="6385" max="6385" width="30.85546875" customWidth="1"/>
    <col min="6386" max="6386" width="3.85546875" customWidth="1"/>
    <col min="6387" max="6387" width="1" customWidth="1"/>
    <col min="6388" max="6389" width="3.85546875" customWidth="1"/>
    <col min="6390" max="6390" width="0.85546875" customWidth="1"/>
    <col min="6391" max="6391" width="4.42578125" customWidth="1"/>
    <col min="6392" max="6392" width="3.85546875" customWidth="1"/>
    <col min="6393" max="6393" width="1" customWidth="1"/>
    <col min="6394" max="6394" width="4.7109375" customWidth="1"/>
    <col min="6395" max="6395" width="3.85546875" customWidth="1"/>
    <col min="6396" max="6396" width="0.85546875" customWidth="1"/>
    <col min="6397" max="6397" width="4" customWidth="1"/>
    <col min="6398" max="6398" width="3.85546875" customWidth="1"/>
    <col min="6399" max="6399" width="1" customWidth="1"/>
    <col min="6400" max="6401" width="3.85546875" customWidth="1"/>
    <col min="6402" max="6402" width="0.85546875" customWidth="1"/>
    <col min="6403" max="6403" width="4.7109375" customWidth="1"/>
    <col min="6404" max="6404" width="3.85546875" customWidth="1"/>
    <col min="6405" max="6405" width="1" customWidth="1"/>
    <col min="6406" max="6407" width="3.85546875" customWidth="1"/>
    <col min="6408" max="6408" width="1" customWidth="1"/>
    <col min="6409" max="6410" width="3.85546875" customWidth="1"/>
    <col min="6411" max="6411" width="4.85546875" customWidth="1"/>
    <col min="6412" max="6412" width="4.7109375" customWidth="1"/>
    <col min="6413" max="6413" width="4.5703125" customWidth="1"/>
    <col min="6414" max="6414" width="0.7109375" customWidth="1"/>
    <col min="6415" max="6415" width="4.140625" customWidth="1"/>
    <col min="6416" max="6416" width="4" customWidth="1"/>
    <col min="6417" max="6417" width="3.28515625" customWidth="1"/>
    <col min="6418" max="6418" width="0.85546875" customWidth="1"/>
    <col min="6419" max="6423" width="3.85546875" customWidth="1"/>
    <col min="6424" max="6425" width="4.28515625" customWidth="1"/>
    <col min="6426" max="6426" width="4.85546875" customWidth="1"/>
    <col min="6427" max="6427" width="5.42578125" customWidth="1"/>
    <col min="6428" max="6429" width="4.42578125" customWidth="1"/>
    <col min="6641" max="6641" width="30.85546875" customWidth="1"/>
    <col min="6642" max="6642" width="3.85546875" customWidth="1"/>
    <col min="6643" max="6643" width="1" customWidth="1"/>
    <col min="6644" max="6645" width="3.85546875" customWidth="1"/>
    <col min="6646" max="6646" width="0.85546875" customWidth="1"/>
    <col min="6647" max="6647" width="4.42578125" customWidth="1"/>
    <col min="6648" max="6648" width="3.85546875" customWidth="1"/>
    <col min="6649" max="6649" width="1" customWidth="1"/>
    <col min="6650" max="6650" width="4.7109375" customWidth="1"/>
    <col min="6651" max="6651" width="3.85546875" customWidth="1"/>
    <col min="6652" max="6652" width="0.85546875" customWidth="1"/>
    <col min="6653" max="6653" width="4" customWidth="1"/>
    <col min="6654" max="6654" width="3.85546875" customWidth="1"/>
    <col min="6655" max="6655" width="1" customWidth="1"/>
    <col min="6656" max="6657" width="3.85546875" customWidth="1"/>
    <col min="6658" max="6658" width="0.85546875" customWidth="1"/>
    <col min="6659" max="6659" width="4.7109375" customWidth="1"/>
    <col min="6660" max="6660" width="3.85546875" customWidth="1"/>
    <col min="6661" max="6661" width="1" customWidth="1"/>
    <col min="6662" max="6663" width="3.85546875" customWidth="1"/>
    <col min="6664" max="6664" width="1" customWidth="1"/>
    <col min="6665" max="6666" width="3.85546875" customWidth="1"/>
    <col min="6667" max="6667" width="4.85546875" customWidth="1"/>
    <col min="6668" max="6668" width="4.7109375" customWidth="1"/>
    <col min="6669" max="6669" width="4.5703125" customWidth="1"/>
    <col min="6670" max="6670" width="0.7109375" customWidth="1"/>
    <col min="6671" max="6671" width="4.140625" customWidth="1"/>
    <col min="6672" max="6672" width="4" customWidth="1"/>
    <col min="6673" max="6673" width="3.28515625" customWidth="1"/>
    <col min="6674" max="6674" width="0.85546875" customWidth="1"/>
    <col min="6675" max="6679" width="3.85546875" customWidth="1"/>
    <col min="6680" max="6681" width="4.28515625" customWidth="1"/>
    <col min="6682" max="6682" width="4.85546875" customWidth="1"/>
    <col min="6683" max="6683" width="5.42578125" customWidth="1"/>
    <col min="6684" max="6685" width="4.42578125" customWidth="1"/>
    <col min="6897" max="6897" width="30.85546875" customWidth="1"/>
    <col min="6898" max="6898" width="3.85546875" customWidth="1"/>
    <col min="6899" max="6899" width="1" customWidth="1"/>
    <col min="6900" max="6901" width="3.85546875" customWidth="1"/>
    <col min="6902" max="6902" width="0.85546875" customWidth="1"/>
    <col min="6903" max="6903" width="4.42578125" customWidth="1"/>
    <col min="6904" max="6904" width="3.85546875" customWidth="1"/>
    <col min="6905" max="6905" width="1" customWidth="1"/>
    <col min="6906" max="6906" width="4.7109375" customWidth="1"/>
    <col min="6907" max="6907" width="3.85546875" customWidth="1"/>
    <col min="6908" max="6908" width="0.85546875" customWidth="1"/>
    <col min="6909" max="6909" width="4" customWidth="1"/>
    <col min="6910" max="6910" width="3.85546875" customWidth="1"/>
    <col min="6911" max="6911" width="1" customWidth="1"/>
    <col min="6912" max="6913" width="3.85546875" customWidth="1"/>
    <col min="6914" max="6914" width="0.85546875" customWidth="1"/>
    <col min="6915" max="6915" width="4.7109375" customWidth="1"/>
    <col min="6916" max="6916" width="3.85546875" customWidth="1"/>
    <col min="6917" max="6917" width="1" customWidth="1"/>
    <col min="6918" max="6919" width="3.85546875" customWidth="1"/>
    <col min="6920" max="6920" width="1" customWidth="1"/>
    <col min="6921" max="6922" width="3.85546875" customWidth="1"/>
    <col min="6923" max="6923" width="4.85546875" customWidth="1"/>
    <col min="6924" max="6924" width="4.7109375" customWidth="1"/>
    <col min="6925" max="6925" width="4.5703125" customWidth="1"/>
    <col min="6926" max="6926" width="0.7109375" customWidth="1"/>
    <col min="6927" max="6927" width="4.140625" customWidth="1"/>
    <col min="6928" max="6928" width="4" customWidth="1"/>
    <col min="6929" max="6929" width="3.28515625" customWidth="1"/>
    <col min="6930" max="6930" width="0.85546875" customWidth="1"/>
    <col min="6931" max="6935" width="3.85546875" customWidth="1"/>
    <col min="6936" max="6937" width="4.28515625" customWidth="1"/>
    <col min="6938" max="6938" width="4.85546875" customWidth="1"/>
    <col min="6939" max="6939" width="5.42578125" customWidth="1"/>
    <col min="6940" max="6941" width="4.42578125" customWidth="1"/>
    <col min="7153" max="7153" width="30.85546875" customWidth="1"/>
    <col min="7154" max="7154" width="3.85546875" customWidth="1"/>
    <col min="7155" max="7155" width="1" customWidth="1"/>
    <col min="7156" max="7157" width="3.85546875" customWidth="1"/>
    <col min="7158" max="7158" width="0.85546875" customWidth="1"/>
    <col min="7159" max="7159" width="4.42578125" customWidth="1"/>
    <col min="7160" max="7160" width="3.85546875" customWidth="1"/>
    <col min="7161" max="7161" width="1" customWidth="1"/>
    <col min="7162" max="7162" width="4.7109375" customWidth="1"/>
    <col min="7163" max="7163" width="3.85546875" customWidth="1"/>
    <col min="7164" max="7164" width="0.85546875" customWidth="1"/>
    <col min="7165" max="7165" width="4" customWidth="1"/>
    <col min="7166" max="7166" width="3.85546875" customWidth="1"/>
    <col min="7167" max="7167" width="1" customWidth="1"/>
    <col min="7168" max="7169" width="3.85546875" customWidth="1"/>
    <col min="7170" max="7170" width="0.85546875" customWidth="1"/>
    <col min="7171" max="7171" width="4.7109375" customWidth="1"/>
    <col min="7172" max="7172" width="3.85546875" customWidth="1"/>
    <col min="7173" max="7173" width="1" customWidth="1"/>
    <col min="7174" max="7175" width="3.85546875" customWidth="1"/>
    <col min="7176" max="7176" width="1" customWidth="1"/>
    <col min="7177" max="7178" width="3.85546875" customWidth="1"/>
    <col min="7179" max="7179" width="4.85546875" customWidth="1"/>
    <col min="7180" max="7180" width="4.7109375" customWidth="1"/>
    <col min="7181" max="7181" width="4.5703125" customWidth="1"/>
    <col min="7182" max="7182" width="0.7109375" customWidth="1"/>
    <col min="7183" max="7183" width="4.140625" customWidth="1"/>
    <col min="7184" max="7184" width="4" customWidth="1"/>
    <col min="7185" max="7185" width="3.28515625" customWidth="1"/>
    <col min="7186" max="7186" width="0.85546875" customWidth="1"/>
    <col min="7187" max="7191" width="3.85546875" customWidth="1"/>
    <col min="7192" max="7193" width="4.28515625" customWidth="1"/>
    <col min="7194" max="7194" width="4.85546875" customWidth="1"/>
    <col min="7195" max="7195" width="5.42578125" customWidth="1"/>
    <col min="7196" max="7197" width="4.42578125" customWidth="1"/>
    <col min="7409" max="7409" width="30.85546875" customWidth="1"/>
    <col min="7410" max="7410" width="3.85546875" customWidth="1"/>
    <col min="7411" max="7411" width="1" customWidth="1"/>
    <col min="7412" max="7413" width="3.85546875" customWidth="1"/>
    <col min="7414" max="7414" width="0.85546875" customWidth="1"/>
    <col min="7415" max="7415" width="4.42578125" customWidth="1"/>
    <col min="7416" max="7416" width="3.85546875" customWidth="1"/>
    <col min="7417" max="7417" width="1" customWidth="1"/>
    <col min="7418" max="7418" width="4.7109375" customWidth="1"/>
    <col min="7419" max="7419" width="3.85546875" customWidth="1"/>
    <col min="7420" max="7420" width="0.85546875" customWidth="1"/>
    <col min="7421" max="7421" width="4" customWidth="1"/>
    <col min="7422" max="7422" width="3.85546875" customWidth="1"/>
    <col min="7423" max="7423" width="1" customWidth="1"/>
    <col min="7424" max="7425" width="3.85546875" customWidth="1"/>
    <col min="7426" max="7426" width="0.85546875" customWidth="1"/>
    <col min="7427" max="7427" width="4.7109375" customWidth="1"/>
    <col min="7428" max="7428" width="3.85546875" customWidth="1"/>
    <col min="7429" max="7429" width="1" customWidth="1"/>
    <col min="7430" max="7431" width="3.85546875" customWidth="1"/>
    <col min="7432" max="7432" width="1" customWidth="1"/>
    <col min="7433" max="7434" width="3.85546875" customWidth="1"/>
    <col min="7435" max="7435" width="4.85546875" customWidth="1"/>
    <col min="7436" max="7436" width="4.7109375" customWidth="1"/>
    <col min="7437" max="7437" width="4.5703125" customWidth="1"/>
    <col min="7438" max="7438" width="0.7109375" customWidth="1"/>
    <col min="7439" max="7439" width="4.140625" customWidth="1"/>
    <col min="7440" max="7440" width="4" customWidth="1"/>
    <col min="7441" max="7441" width="3.28515625" customWidth="1"/>
    <col min="7442" max="7442" width="0.85546875" customWidth="1"/>
    <col min="7443" max="7447" width="3.85546875" customWidth="1"/>
    <col min="7448" max="7449" width="4.28515625" customWidth="1"/>
    <col min="7450" max="7450" width="4.85546875" customWidth="1"/>
    <col min="7451" max="7451" width="5.42578125" customWidth="1"/>
    <col min="7452" max="7453" width="4.42578125" customWidth="1"/>
    <col min="7665" max="7665" width="30.85546875" customWidth="1"/>
    <col min="7666" max="7666" width="3.85546875" customWidth="1"/>
    <col min="7667" max="7667" width="1" customWidth="1"/>
    <col min="7668" max="7669" width="3.85546875" customWidth="1"/>
    <col min="7670" max="7670" width="0.85546875" customWidth="1"/>
    <col min="7671" max="7671" width="4.42578125" customWidth="1"/>
    <col min="7672" max="7672" width="3.85546875" customWidth="1"/>
    <col min="7673" max="7673" width="1" customWidth="1"/>
    <col min="7674" max="7674" width="4.7109375" customWidth="1"/>
    <col min="7675" max="7675" width="3.85546875" customWidth="1"/>
    <col min="7676" max="7676" width="0.85546875" customWidth="1"/>
    <col min="7677" max="7677" width="4" customWidth="1"/>
    <col min="7678" max="7678" width="3.85546875" customWidth="1"/>
    <col min="7679" max="7679" width="1" customWidth="1"/>
    <col min="7680" max="7681" width="3.85546875" customWidth="1"/>
    <col min="7682" max="7682" width="0.85546875" customWidth="1"/>
    <col min="7683" max="7683" width="4.7109375" customWidth="1"/>
    <col min="7684" max="7684" width="3.85546875" customWidth="1"/>
    <col min="7685" max="7685" width="1" customWidth="1"/>
    <col min="7686" max="7687" width="3.85546875" customWidth="1"/>
    <col min="7688" max="7688" width="1" customWidth="1"/>
    <col min="7689" max="7690" width="3.85546875" customWidth="1"/>
    <col min="7691" max="7691" width="4.85546875" customWidth="1"/>
    <col min="7692" max="7692" width="4.7109375" customWidth="1"/>
    <col min="7693" max="7693" width="4.5703125" customWidth="1"/>
    <col min="7694" max="7694" width="0.7109375" customWidth="1"/>
    <col min="7695" max="7695" width="4.140625" customWidth="1"/>
    <col min="7696" max="7696" width="4" customWidth="1"/>
    <col min="7697" max="7697" width="3.28515625" customWidth="1"/>
    <col min="7698" max="7698" width="0.85546875" customWidth="1"/>
    <col min="7699" max="7703" width="3.85546875" customWidth="1"/>
    <col min="7704" max="7705" width="4.28515625" customWidth="1"/>
    <col min="7706" max="7706" width="4.85546875" customWidth="1"/>
    <col min="7707" max="7707" width="5.42578125" customWidth="1"/>
    <col min="7708" max="7709" width="4.42578125" customWidth="1"/>
    <col min="7921" max="7921" width="30.85546875" customWidth="1"/>
    <col min="7922" max="7922" width="3.85546875" customWidth="1"/>
    <col min="7923" max="7923" width="1" customWidth="1"/>
    <col min="7924" max="7925" width="3.85546875" customWidth="1"/>
    <col min="7926" max="7926" width="0.85546875" customWidth="1"/>
    <col min="7927" max="7927" width="4.42578125" customWidth="1"/>
    <col min="7928" max="7928" width="3.85546875" customWidth="1"/>
    <col min="7929" max="7929" width="1" customWidth="1"/>
    <col min="7930" max="7930" width="4.7109375" customWidth="1"/>
    <col min="7931" max="7931" width="3.85546875" customWidth="1"/>
    <col min="7932" max="7932" width="0.85546875" customWidth="1"/>
    <col min="7933" max="7933" width="4" customWidth="1"/>
    <col min="7934" max="7934" width="3.85546875" customWidth="1"/>
    <col min="7935" max="7935" width="1" customWidth="1"/>
    <col min="7936" max="7937" width="3.85546875" customWidth="1"/>
    <col min="7938" max="7938" width="0.85546875" customWidth="1"/>
    <col min="7939" max="7939" width="4.7109375" customWidth="1"/>
    <col min="7940" max="7940" width="3.85546875" customWidth="1"/>
    <col min="7941" max="7941" width="1" customWidth="1"/>
    <col min="7942" max="7943" width="3.85546875" customWidth="1"/>
    <col min="7944" max="7944" width="1" customWidth="1"/>
    <col min="7945" max="7946" width="3.85546875" customWidth="1"/>
    <col min="7947" max="7947" width="4.85546875" customWidth="1"/>
    <col min="7948" max="7948" width="4.7109375" customWidth="1"/>
    <col min="7949" max="7949" width="4.5703125" customWidth="1"/>
    <col min="7950" max="7950" width="0.7109375" customWidth="1"/>
    <col min="7951" max="7951" width="4.140625" customWidth="1"/>
    <col min="7952" max="7952" width="4" customWidth="1"/>
    <col min="7953" max="7953" width="3.28515625" customWidth="1"/>
    <col min="7954" max="7954" width="0.85546875" customWidth="1"/>
    <col min="7955" max="7959" width="3.85546875" customWidth="1"/>
    <col min="7960" max="7961" width="4.28515625" customWidth="1"/>
    <col min="7962" max="7962" width="4.85546875" customWidth="1"/>
    <col min="7963" max="7963" width="5.42578125" customWidth="1"/>
    <col min="7964" max="7965" width="4.42578125" customWidth="1"/>
    <col min="8177" max="8177" width="30.85546875" customWidth="1"/>
    <col min="8178" max="8178" width="3.85546875" customWidth="1"/>
    <col min="8179" max="8179" width="1" customWidth="1"/>
    <col min="8180" max="8181" width="3.85546875" customWidth="1"/>
    <col min="8182" max="8182" width="0.85546875" customWidth="1"/>
    <col min="8183" max="8183" width="4.42578125" customWidth="1"/>
    <col min="8184" max="8184" width="3.85546875" customWidth="1"/>
    <col min="8185" max="8185" width="1" customWidth="1"/>
    <col min="8186" max="8186" width="4.7109375" customWidth="1"/>
    <col min="8187" max="8187" width="3.85546875" customWidth="1"/>
    <col min="8188" max="8188" width="0.85546875" customWidth="1"/>
    <col min="8189" max="8189" width="4" customWidth="1"/>
    <col min="8190" max="8190" width="3.85546875" customWidth="1"/>
    <col min="8191" max="8191" width="1" customWidth="1"/>
    <col min="8192" max="8193" width="3.85546875" customWidth="1"/>
    <col min="8194" max="8194" width="0.85546875" customWidth="1"/>
    <col min="8195" max="8195" width="4.7109375" customWidth="1"/>
    <col min="8196" max="8196" width="3.85546875" customWidth="1"/>
    <col min="8197" max="8197" width="1" customWidth="1"/>
    <col min="8198" max="8199" width="3.85546875" customWidth="1"/>
    <col min="8200" max="8200" width="1" customWidth="1"/>
    <col min="8201" max="8202" width="3.85546875" customWidth="1"/>
    <col min="8203" max="8203" width="4.85546875" customWidth="1"/>
    <col min="8204" max="8204" width="4.7109375" customWidth="1"/>
    <col min="8205" max="8205" width="4.5703125" customWidth="1"/>
    <col min="8206" max="8206" width="0.7109375" customWidth="1"/>
    <col min="8207" max="8207" width="4.140625" customWidth="1"/>
    <col min="8208" max="8208" width="4" customWidth="1"/>
    <col min="8209" max="8209" width="3.28515625" customWidth="1"/>
    <col min="8210" max="8210" width="0.85546875" customWidth="1"/>
    <col min="8211" max="8215" width="3.85546875" customWidth="1"/>
    <col min="8216" max="8217" width="4.28515625" customWidth="1"/>
    <col min="8218" max="8218" width="4.85546875" customWidth="1"/>
    <col min="8219" max="8219" width="5.42578125" customWidth="1"/>
    <col min="8220" max="8221" width="4.42578125" customWidth="1"/>
    <col min="8433" max="8433" width="30.85546875" customWidth="1"/>
    <col min="8434" max="8434" width="3.85546875" customWidth="1"/>
    <col min="8435" max="8435" width="1" customWidth="1"/>
    <col min="8436" max="8437" width="3.85546875" customWidth="1"/>
    <col min="8438" max="8438" width="0.85546875" customWidth="1"/>
    <col min="8439" max="8439" width="4.42578125" customWidth="1"/>
    <col min="8440" max="8440" width="3.85546875" customWidth="1"/>
    <col min="8441" max="8441" width="1" customWidth="1"/>
    <col min="8442" max="8442" width="4.7109375" customWidth="1"/>
    <col min="8443" max="8443" width="3.85546875" customWidth="1"/>
    <col min="8444" max="8444" width="0.85546875" customWidth="1"/>
    <col min="8445" max="8445" width="4" customWidth="1"/>
    <col min="8446" max="8446" width="3.85546875" customWidth="1"/>
    <col min="8447" max="8447" width="1" customWidth="1"/>
    <col min="8448" max="8449" width="3.85546875" customWidth="1"/>
    <col min="8450" max="8450" width="0.85546875" customWidth="1"/>
    <col min="8451" max="8451" width="4.7109375" customWidth="1"/>
    <col min="8452" max="8452" width="3.85546875" customWidth="1"/>
    <col min="8453" max="8453" width="1" customWidth="1"/>
    <col min="8454" max="8455" width="3.85546875" customWidth="1"/>
    <col min="8456" max="8456" width="1" customWidth="1"/>
    <col min="8457" max="8458" width="3.85546875" customWidth="1"/>
    <col min="8459" max="8459" width="4.85546875" customWidth="1"/>
    <col min="8460" max="8460" width="4.7109375" customWidth="1"/>
    <col min="8461" max="8461" width="4.5703125" customWidth="1"/>
    <col min="8462" max="8462" width="0.7109375" customWidth="1"/>
    <col min="8463" max="8463" width="4.140625" customWidth="1"/>
    <col min="8464" max="8464" width="4" customWidth="1"/>
    <col min="8465" max="8465" width="3.28515625" customWidth="1"/>
    <col min="8466" max="8466" width="0.85546875" customWidth="1"/>
    <col min="8467" max="8471" width="3.85546875" customWidth="1"/>
    <col min="8472" max="8473" width="4.28515625" customWidth="1"/>
    <col min="8474" max="8474" width="4.85546875" customWidth="1"/>
    <col min="8475" max="8475" width="5.42578125" customWidth="1"/>
    <col min="8476" max="8477" width="4.42578125" customWidth="1"/>
    <col min="8689" max="8689" width="30.85546875" customWidth="1"/>
    <col min="8690" max="8690" width="3.85546875" customWidth="1"/>
    <col min="8691" max="8691" width="1" customWidth="1"/>
    <col min="8692" max="8693" width="3.85546875" customWidth="1"/>
    <col min="8694" max="8694" width="0.85546875" customWidth="1"/>
    <col min="8695" max="8695" width="4.42578125" customWidth="1"/>
    <col min="8696" max="8696" width="3.85546875" customWidth="1"/>
    <col min="8697" max="8697" width="1" customWidth="1"/>
    <col min="8698" max="8698" width="4.7109375" customWidth="1"/>
    <col min="8699" max="8699" width="3.85546875" customWidth="1"/>
    <col min="8700" max="8700" width="0.85546875" customWidth="1"/>
    <col min="8701" max="8701" width="4" customWidth="1"/>
    <col min="8702" max="8702" width="3.85546875" customWidth="1"/>
    <col min="8703" max="8703" width="1" customWidth="1"/>
    <col min="8704" max="8705" width="3.85546875" customWidth="1"/>
    <col min="8706" max="8706" width="0.85546875" customWidth="1"/>
    <col min="8707" max="8707" width="4.7109375" customWidth="1"/>
    <col min="8708" max="8708" width="3.85546875" customWidth="1"/>
    <col min="8709" max="8709" width="1" customWidth="1"/>
    <col min="8710" max="8711" width="3.85546875" customWidth="1"/>
    <col min="8712" max="8712" width="1" customWidth="1"/>
    <col min="8713" max="8714" width="3.85546875" customWidth="1"/>
    <col min="8715" max="8715" width="4.85546875" customWidth="1"/>
    <col min="8716" max="8716" width="4.7109375" customWidth="1"/>
    <col min="8717" max="8717" width="4.5703125" customWidth="1"/>
    <col min="8718" max="8718" width="0.7109375" customWidth="1"/>
    <col min="8719" max="8719" width="4.140625" customWidth="1"/>
    <col min="8720" max="8720" width="4" customWidth="1"/>
    <col min="8721" max="8721" width="3.28515625" customWidth="1"/>
    <col min="8722" max="8722" width="0.85546875" customWidth="1"/>
    <col min="8723" max="8727" width="3.85546875" customWidth="1"/>
    <col min="8728" max="8729" width="4.28515625" customWidth="1"/>
    <col min="8730" max="8730" width="4.85546875" customWidth="1"/>
    <col min="8731" max="8731" width="5.42578125" customWidth="1"/>
    <col min="8732" max="8733" width="4.42578125" customWidth="1"/>
    <col min="8945" max="8945" width="30.85546875" customWidth="1"/>
    <col min="8946" max="8946" width="3.85546875" customWidth="1"/>
    <col min="8947" max="8947" width="1" customWidth="1"/>
    <col min="8948" max="8949" width="3.85546875" customWidth="1"/>
    <col min="8950" max="8950" width="0.85546875" customWidth="1"/>
    <col min="8951" max="8951" width="4.42578125" customWidth="1"/>
    <col min="8952" max="8952" width="3.85546875" customWidth="1"/>
    <col min="8953" max="8953" width="1" customWidth="1"/>
    <col min="8954" max="8954" width="4.7109375" customWidth="1"/>
    <col min="8955" max="8955" width="3.85546875" customWidth="1"/>
    <col min="8956" max="8956" width="0.85546875" customWidth="1"/>
    <col min="8957" max="8957" width="4" customWidth="1"/>
    <col min="8958" max="8958" width="3.85546875" customWidth="1"/>
    <col min="8959" max="8959" width="1" customWidth="1"/>
    <col min="8960" max="8961" width="3.85546875" customWidth="1"/>
    <col min="8962" max="8962" width="0.85546875" customWidth="1"/>
    <col min="8963" max="8963" width="4.7109375" customWidth="1"/>
    <col min="8964" max="8964" width="3.85546875" customWidth="1"/>
    <col min="8965" max="8965" width="1" customWidth="1"/>
    <col min="8966" max="8967" width="3.85546875" customWidth="1"/>
    <col min="8968" max="8968" width="1" customWidth="1"/>
    <col min="8969" max="8970" width="3.85546875" customWidth="1"/>
    <col min="8971" max="8971" width="4.85546875" customWidth="1"/>
    <col min="8972" max="8972" width="4.7109375" customWidth="1"/>
    <col min="8973" max="8973" width="4.5703125" customWidth="1"/>
    <col min="8974" max="8974" width="0.7109375" customWidth="1"/>
    <col min="8975" max="8975" width="4.140625" customWidth="1"/>
    <col min="8976" max="8976" width="4" customWidth="1"/>
    <col min="8977" max="8977" width="3.28515625" customWidth="1"/>
    <col min="8978" max="8978" width="0.85546875" customWidth="1"/>
    <col min="8979" max="8983" width="3.85546875" customWidth="1"/>
    <col min="8984" max="8985" width="4.28515625" customWidth="1"/>
    <col min="8986" max="8986" width="4.85546875" customWidth="1"/>
    <col min="8987" max="8987" width="5.42578125" customWidth="1"/>
    <col min="8988" max="8989" width="4.42578125" customWidth="1"/>
    <col min="9201" max="9201" width="30.85546875" customWidth="1"/>
    <col min="9202" max="9202" width="3.85546875" customWidth="1"/>
    <col min="9203" max="9203" width="1" customWidth="1"/>
    <col min="9204" max="9205" width="3.85546875" customWidth="1"/>
    <col min="9206" max="9206" width="0.85546875" customWidth="1"/>
    <col min="9207" max="9207" width="4.42578125" customWidth="1"/>
    <col min="9208" max="9208" width="3.85546875" customWidth="1"/>
    <col min="9209" max="9209" width="1" customWidth="1"/>
    <col min="9210" max="9210" width="4.7109375" customWidth="1"/>
    <col min="9211" max="9211" width="3.85546875" customWidth="1"/>
    <col min="9212" max="9212" width="0.85546875" customWidth="1"/>
    <col min="9213" max="9213" width="4" customWidth="1"/>
    <col min="9214" max="9214" width="3.85546875" customWidth="1"/>
    <col min="9215" max="9215" width="1" customWidth="1"/>
    <col min="9216" max="9217" width="3.85546875" customWidth="1"/>
    <col min="9218" max="9218" width="0.85546875" customWidth="1"/>
    <col min="9219" max="9219" width="4.7109375" customWidth="1"/>
    <col min="9220" max="9220" width="3.85546875" customWidth="1"/>
    <col min="9221" max="9221" width="1" customWidth="1"/>
    <col min="9222" max="9223" width="3.85546875" customWidth="1"/>
    <col min="9224" max="9224" width="1" customWidth="1"/>
    <col min="9225" max="9226" width="3.85546875" customWidth="1"/>
    <col min="9227" max="9227" width="4.85546875" customWidth="1"/>
    <col min="9228" max="9228" width="4.7109375" customWidth="1"/>
    <col min="9229" max="9229" width="4.5703125" customWidth="1"/>
    <col min="9230" max="9230" width="0.7109375" customWidth="1"/>
    <col min="9231" max="9231" width="4.140625" customWidth="1"/>
    <col min="9232" max="9232" width="4" customWidth="1"/>
    <col min="9233" max="9233" width="3.28515625" customWidth="1"/>
    <col min="9234" max="9234" width="0.85546875" customWidth="1"/>
    <col min="9235" max="9239" width="3.85546875" customWidth="1"/>
    <col min="9240" max="9241" width="4.28515625" customWidth="1"/>
    <col min="9242" max="9242" width="4.85546875" customWidth="1"/>
    <col min="9243" max="9243" width="5.42578125" customWidth="1"/>
    <col min="9244" max="9245" width="4.42578125" customWidth="1"/>
    <col min="9457" max="9457" width="30.85546875" customWidth="1"/>
    <col min="9458" max="9458" width="3.85546875" customWidth="1"/>
    <col min="9459" max="9459" width="1" customWidth="1"/>
    <col min="9460" max="9461" width="3.85546875" customWidth="1"/>
    <col min="9462" max="9462" width="0.85546875" customWidth="1"/>
    <col min="9463" max="9463" width="4.42578125" customWidth="1"/>
    <col min="9464" max="9464" width="3.85546875" customWidth="1"/>
    <col min="9465" max="9465" width="1" customWidth="1"/>
    <col min="9466" max="9466" width="4.7109375" customWidth="1"/>
    <col min="9467" max="9467" width="3.85546875" customWidth="1"/>
    <col min="9468" max="9468" width="0.85546875" customWidth="1"/>
    <col min="9469" max="9469" width="4" customWidth="1"/>
    <col min="9470" max="9470" width="3.85546875" customWidth="1"/>
    <col min="9471" max="9471" width="1" customWidth="1"/>
    <col min="9472" max="9473" width="3.85546875" customWidth="1"/>
    <col min="9474" max="9474" width="0.85546875" customWidth="1"/>
    <col min="9475" max="9475" width="4.7109375" customWidth="1"/>
    <col min="9476" max="9476" width="3.85546875" customWidth="1"/>
    <col min="9477" max="9477" width="1" customWidth="1"/>
    <col min="9478" max="9479" width="3.85546875" customWidth="1"/>
    <col min="9480" max="9480" width="1" customWidth="1"/>
    <col min="9481" max="9482" width="3.85546875" customWidth="1"/>
    <col min="9483" max="9483" width="4.85546875" customWidth="1"/>
    <col min="9484" max="9484" width="4.7109375" customWidth="1"/>
    <col min="9485" max="9485" width="4.5703125" customWidth="1"/>
    <col min="9486" max="9486" width="0.7109375" customWidth="1"/>
    <col min="9487" max="9487" width="4.140625" customWidth="1"/>
    <col min="9488" max="9488" width="4" customWidth="1"/>
    <col min="9489" max="9489" width="3.28515625" customWidth="1"/>
    <col min="9490" max="9490" width="0.85546875" customWidth="1"/>
    <col min="9491" max="9495" width="3.85546875" customWidth="1"/>
    <col min="9496" max="9497" width="4.28515625" customWidth="1"/>
    <col min="9498" max="9498" width="4.85546875" customWidth="1"/>
    <col min="9499" max="9499" width="5.42578125" customWidth="1"/>
    <col min="9500" max="9501" width="4.42578125" customWidth="1"/>
    <col min="9713" max="9713" width="30.85546875" customWidth="1"/>
    <col min="9714" max="9714" width="3.85546875" customWidth="1"/>
    <col min="9715" max="9715" width="1" customWidth="1"/>
    <col min="9716" max="9717" width="3.85546875" customWidth="1"/>
    <col min="9718" max="9718" width="0.85546875" customWidth="1"/>
    <col min="9719" max="9719" width="4.42578125" customWidth="1"/>
    <col min="9720" max="9720" width="3.85546875" customWidth="1"/>
    <col min="9721" max="9721" width="1" customWidth="1"/>
    <col min="9722" max="9722" width="4.7109375" customWidth="1"/>
    <col min="9723" max="9723" width="3.85546875" customWidth="1"/>
    <col min="9724" max="9724" width="0.85546875" customWidth="1"/>
    <col min="9725" max="9725" width="4" customWidth="1"/>
    <col min="9726" max="9726" width="3.85546875" customWidth="1"/>
    <col min="9727" max="9727" width="1" customWidth="1"/>
    <col min="9728" max="9729" width="3.85546875" customWidth="1"/>
    <col min="9730" max="9730" width="0.85546875" customWidth="1"/>
    <col min="9731" max="9731" width="4.7109375" customWidth="1"/>
    <col min="9732" max="9732" width="3.85546875" customWidth="1"/>
    <col min="9733" max="9733" width="1" customWidth="1"/>
    <col min="9734" max="9735" width="3.85546875" customWidth="1"/>
    <col min="9736" max="9736" width="1" customWidth="1"/>
    <col min="9737" max="9738" width="3.85546875" customWidth="1"/>
    <col min="9739" max="9739" width="4.85546875" customWidth="1"/>
    <col min="9740" max="9740" width="4.7109375" customWidth="1"/>
    <col min="9741" max="9741" width="4.5703125" customWidth="1"/>
    <col min="9742" max="9742" width="0.7109375" customWidth="1"/>
    <col min="9743" max="9743" width="4.140625" customWidth="1"/>
    <col min="9744" max="9744" width="4" customWidth="1"/>
    <col min="9745" max="9745" width="3.28515625" customWidth="1"/>
    <col min="9746" max="9746" width="0.85546875" customWidth="1"/>
    <col min="9747" max="9751" width="3.85546875" customWidth="1"/>
    <col min="9752" max="9753" width="4.28515625" customWidth="1"/>
    <col min="9754" max="9754" width="4.85546875" customWidth="1"/>
    <col min="9755" max="9755" width="5.42578125" customWidth="1"/>
    <col min="9756" max="9757" width="4.42578125" customWidth="1"/>
    <col min="9969" max="9969" width="30.85546875" customWidth="1"/>
    <col min="9970" max="9970" width="3.85546875" customWidth="1"/>
    <col min="9971" max="9971" width="1" customWidth="1"/>
    <col min="9972" max="9973" width="3.85546875" customWidth="1"/>
    <col min="9974" max="9974" width="0.85546875" customWidth="1"/>
    <col min="9975" max="9975" width="4.42578125" customWidth="1"/>
    <col min="9976" max="9976" width="3.85546875" customWidth="1"/>
    <col min="9977" max="9977" width="1" customWidth="1"/>
    <col min="9978" max="9978" width="4.7109375" customWidth="1"/>
    <col min="9979" max="9979" width="3.85546875" customWidth="1"/>
    <col min="9980" max="9980" width="0.85546875" customWidth="1"/>
    <col min="9981" max="9981" width="4" customWidth="1"/>
    <col min="9982" max="9982" width="3.85546875" customWidth="1"/>
    <col min="9983" max="9983" width="1" customWidth="1"/>
    <col min="9984" max="9985" width="3.85546875" customWidth="1"/>
    <col min="9986" max="9986" width="0.85546875" customWidth="1"/>
    <col min="9987" max="9987" width="4.7109375" customWidth="1"/>
    <col min="9988" max="9988" width="3.85546875" customWidth="1"/>
    <col min="9989" max="9989" width="1" customWidth="1"/>
    <col min="9990" max="9991" width="3.85546875" customWidth="1"/>
    <col min="9992" max="9992" width="1" customWidth="1"/>
    <col min="9993" max="9994" width="3.85546875" customWidth="1"/>
    <col min="9995" max="9995" width="4.85546875" customWidth="1"/>
    <col min="9996" max="9996" width="4.7109375" customWidth="1"/>
    <col min="9997" max="9997" width="4.5703125" customWidth="1"/>
    <col min="9998" max="9998" width="0.7109375" customWidth="1"/>
    <col min="9999" max="9999" width="4.140625" customWidth="1"/>
    <col min="10000" max="10000" width="4" customWidth="1"/>
    <col min="10001" max="10001" width="3.28515625" customWidth="1"/>
    <col min="10002" max="10002" width="0.85546875" customWidth="1"/>
    <col min="10003" max="10007" width="3.85546875" customWidth="1"/>
    <col min="10008" max="10009" width="4.28515625" customWidth="1"/>
    <col min="10010" max="10010" width="4.85546875" customWidth="1"/>
    <col min="10011" max="10011" width="5.42578125" customWidth="1"/>
    <col min="10012" max="10013" width="4.42578125" customWidth="1"/>
    <col min="10225" max="10225" width="30.85546875" customWidth="1"/>
    <col min="10226" max="10226" width="3.85546875" customWidth="1"/>
    <col min="10227" max="10227" width="1" customWidth="1"/>
    <col min="10228" max="10229" width="3.85546875" customWidth="1"/>
    <col min="10230" max="10230" width="0.85546875" customWidth="1"/>
    <col min="10231" max="10231" width="4.42578125" customWidth="1"/>
    <col min="10232" max="10232" width="3.85546875" customWidth="1"/>
    <col min="10233" max="10233" width="1" customWidth="1"/>
    <col min="10234" max="10234" width="4.7109375" customWidth="1"/>
    <col min="10235" max="10235" width="3.85546875" customWidth="1"/>
    <col min="10236" max="10236" width="0.85546875" customWidth="1"/>
    <col min="10237" max="10237" width="4" customWidth="1"/>
    <col min="10238" max="10238" width="3.85546875" customWidth="1"/>
    <col min="10239" max="10239" width="1" customWidth="1"/>
    <col min="10240" max="10241" width="3.85546875" customWidth="1"/>
    <col min="10242" max="10242" width="0.85546875" customWidth="1"/>
    <col min="10243" max="10243" width="4.7109375" customWidth="1"/>
    <col min="10244" max="10244" width="3.85546875" customWidth="1"/>
    <col min="10245" max="10245" width="1" customWidth="1"/>
    <col min="10246" max="10247" width="3.85546875" customWidth="1"/>
    <col min="10248" max="10248" width="1" customWidth="1"/>
    <col min="10249" max="10250" width="3.85546875" customWidth="1"/>
    <col min="10251" max="10251" width="4.85546875" customWidth="1"/>
    <col min="10252" max="10252" width="4.7109375" customWidth="1"/>
    <col min="10253" max="10253" width="4.5703125" customWidth="1"/>
    <col min="10254" max="10254" width="0.7109375" customWidth="1"/>
    <col min="10255" max="10255" width="4.140625" customWidth="1"/>
    <col min="10256" max="10256" width="4" customWidth="1"/>
    <col min="10257" max="10257" width="3.28515625" customWidth="1"/>
    <col min="10258" max="10258" width="0.85546875" customWidth="1"/>
    <col min="10259" max="10263" width="3.85546875" customWidth="1"/>
    <col min="10264" max="10265" width="4.28515625" customWidth="1"/>
    <col min="10266" max="10266" width="4.85546875" customWidth="1"/>
    <col min="10267" max="10267" width="5.42578125" customWidth="1"/>
    <col min="10268" max="10269" width="4.42578125" customWidth="1"/>
    <col min="10481" max="10481" width="30.85546875" customWidth="1"/>
    <col min="10482" max="10482" width="3.85546875" customWidth="1"/>
    <col min="10483" max="10483" width="1" customWidth="1"/>
    <col min="10484" max="10485" width="3.85546875" customWidth="1"/>
    <col min="10486" max="10486" width="0.85546875" customWidth="1"/>
    <col min="10487" max="10487" width="4.42578125" customWidth="1"/>
    <col min="10488" max="10488" width="3.85546875" customWidth="1"/>
    <col min="10489" max="10489" width="1" customWidth="1"/>
    <col min="10490" max="10490" width="4.7109375" customWidth="1"/>
    <col min="10491" max="10491" width="3.85546875" customWidth="1"/>
    <col min="10492" max="10492" width="0.85546875" customWidth="1"/>
    <col min="10493" max="10493" width="4" customWidth="1"/>
    <col min="10494" max="10494" width="3.85546875" customWidth="1"/>
    <col min="10495" max="10495" width="1" customWidth="1"/>
    <col min="10496" max="10497" width="3.85546875" customWidth="1"/>
    <col min="10498" max="10498" width="0.85546875" customWidth="1"/>
    <col min="10499" max="10499" width="4.7109375" customWidth="1"/>
    <col min="10500" max="10500" width="3.85546875" customWidth="1"/>
    <col min="10501" max="10501" width="1" customWidth="1"/>
    <col min="10502" max="10503" width="3.85546875" customWidth="1"/>
    <col min="10504" max="10504" width="1" customWidth="1"/>
    <col min="10505" max="10506" width="3.85546875" customWidth="1"/>
    <col min="10507" max="10507" width="4.85546875" customWidth="1"/>
    <col min="10508" max="10508" width="4.7109375" customWidth="1"/>
    <col min="10509" max="10509" width="4.5703125" customWidth="1"/>
    <col min="10510" max="10510" width="0.7109375" customWidth="1"/>
    <col min="10511" max="10511" width="4.140625" customWidth="1"/>
    <col min="10512" max="10512" width="4" customWidth="1"/>
    <col min="10513" max="10513" width="3.28515625" customWidth="1"/>
    <col min="10514" max="10514" width="0.85546875" customWidth="1"/>
    <col min="10515" max="10519" width="3.85546875" customWidth="1"/>
    <col min="10520" max="10521" width="4.28515625" customWidth="1"/>
    <col min="10522" max="10522" width="4.85546875" customWidth="1"/>
    <col min="10523" max="10523" width="5.42578125" customWidth="1"/>
    <col min="10524" max="10525" width="4.42578125" customWidth="1"/>
    <col min="10737" max="10737" width="30.85546875" customWidth="1"/>
    <col min="10738" max="10738" width="3.85546875" customWidth="1"/>
    <col min="10739" max="10739" width="1" customWidth="1"/>
    <col min="10740" max="10741" width="3.85546875" customWidth="1"/>
    <col min="10742" max="10742" width="0.85546875" customWidth="1"/>
    <col min="10743" max="10743" width="4.42578125" customWidth="1"/>
    <col min="10744" max="10744" width="3.85546875" customWidth="1"/>
    <col min="10745" max="10745" width="1" customWidth="1"/>
    <col min="10746" max="10746" width="4.7109375" customWidth="1"/>
    <col min="10747" max="10747" width="3.85546875" customWidth="1"/>
    <col min="10748" max="10748" width="0.85546875" customWidth="1"/>
    <col min="10749" max="10749" width="4" customWidth="1"/>
    <col min="10750" max="10750" width="3.85546875" customWidth="1"/>
    <col min="10751" max="10751" width="1" customWidth="1"/>
    <col min="10752" max="10753" width="3.85546875" customWidth="1"/>
    <col min="10754" max="10754" width="0.85546875" customWidth="1"/>
    <col min="10755" max="10755" width="4.7109375" customWidth="1"/>
    <col min="10756" max="10756" width="3.85546875" customWidth="1"/>
    <col min="10757" max="10757" width="1" customWidth="1"/>
    <col min="10758" max="10759" width="3.85546875" customWidth="1"/>
    <col min="10760" max="10760" width="1" customWidth="1"/>
    <col min="10761" max="10762" width="3.85546875" customWidth="1"/>
    <col min="10763" max="10763" width="4.85546875" customWidth="1"/>
    <col min="10764" max="10764" width="4.7109375" customWidth="1"/>
    <col min="10765" max="10765" width="4.5703125" customWidth="1"/>
    <col min="10766" max="10766" width="0.7109375" customWidth="1"/>
    <col min="10767" max="10767" width="4.140625" customWidth="1"/>
    <col min="10768" max="10768" width="4" customWidth="1"/>
    <col min="10769" max="10769" width="3.28515625" customWidth="1"/>
    <col min="10770" max="10770" width="0.85546875" customWidth="1"/>
    <col min="10771" max="10775" width="3.85546875" customWidth="1"/>
    <col min="10776" max="10777" width="4.28515625" customWidth="1"/>
    <col min="10778" max="10778" width="4.85546875" customWidth="1"/>
    <col min="10779" max="10779" width="5.42578125" customWidth="1"/>
    <col min="10780" max="10781" width="4.42578125" customWidth="1"/>
    <col min="10993" max="10993" width="30.85546875" customWidth="1"/>
    <col min="10994" max="10994" width="3.85546875" customWidth="1"/>
    <col min="10995" max="10995" width="1" customWidth="1"/>
    <col min="10996" max="10997" width="3.85546875" customWidth="1"/>
    <col min="10998" max="10998" width="0.85546875" customWidth="1"/>
    <col min="10999" max="10999" width="4.42578125" customWidth="1"/>
    <col min="11000" max="11000" width="3.85546875" customWidth="1"/>
    <col min="11001" max="11001" width="1" customWidth="1"/>
    <col min="11002" max="11002" width="4.7109375" customWidth="1"/>
    <col min="11003" max="11003" width="3.85546875" customWidth="1"/>
    <col min="11004" max="11004" width="0.85546875" customWidth="1"/>
    <col min="11005" max="11005" width="4" customWidth="1"/>
    <col min="11006" max="11006" width="3.85546875" customWidth="1"/>
    <col min="11007" max="11007" width="1" customWidth="1"/>
    <col min="11008" max="11009" width="3.85546875" customWidth="1"/>
    <col min="11010" max="11010" width="0.85546875" customWidth="1"/>
    <col min="11011" max="11011" width="4.7109375" customWidth="1"/>
    <col min="11012" max="11012" width="3.85546875" customWidth="1"/>
    <col min="11013" max="11013" width="1" customWidth="1"/>
    <col min="11014" max="11015" width="3.85546875" customWidth="1"/>
    <col min="11016" max="11016" width="1" customWidth="1"/>
    <col min="11017" max="11018" width="3.85546875" customWidth="1"/>
    <col min="11019" max="11019" width="4.85546875" customWidth="1"/>
    <col min="11020" max="11020" width="4.7109375" customWidth="1"/>
    <col min="11021" max="11021" width="4.5703125" customWidth="1"/>
    <col min="11022" max="11022" width="0.7109375" customWidth="1"/>
    <col min="11023" max="11023" width="4.140625" customWidth="1"/>
    <col min="11024" max="11024" width="4" customWidth="1"/>
    <col min="11025" max="11025" width="3.28515625" customWidth="1"/>
    <col min="11026" max="11026" width="0.85546875" customWidth="1"/>
    <col min="11027" max="11031" width="3.85546875" customWidth="1"/>
    <col min="11032" max="11033" width="4.28515625" customWidth="1"/>
    <col min="11034" max="11034" width="4.85546875" customWidth="1"/>
    <col min="11035" max="11035" width="5.42578125" customWidth="1"/>
    <col min="11036" max="11037" width="4.42578125" customWidth="1"/>
    <col min="11249" max="11249" width="30.85546875" customWidth="1"/>
    <col min="11250" max="11250" width="3.85546875" customWidth="1"/>
    <col min="11251" max="11251" width="1" customWidth="1"/>
    <col min="11252" max="11253" width="3.85546875" customWidth="1"/>
    <col min="11254" max="11254" width="0.85546875" customWidth="1"/>
    <col min="11255" max="11255" width="4.42578125" customWidth="1"/>
    <col min="11256" max="11256" width="3.85546875" customWidth="1"/>
    <col min="11257" max="11257" width="1" customWidth="1"/>
    <col min="11258" max="11258" width="4.7109375" customWidth="1"/>
    <col min="11259" max="11259" width="3.85546875" customWidth="1"/>
    <col min="11260" max="11260" width="0.85546875" customWidth="1"/>
    <col min="11261" max="11261" width="4" customWidth="1"/>
    <col min="11262" max="11262" width="3.85546875" customWidth="1"/>
    <col min="11263" max="11263" width="1" customWidth="1"/>
    <col min="11264" max="11265" width="3.85546875" customWidth="1"/>
    <col min="11266" max="11266" width="0.85546875" customWidth="1"/>
    <col min="11267" max="11267" width="4.7109375" customWidth="1"/>
    <col min="11268" max="11268" width="3.85546875" customWidth="1"/>
    <col min="11269" max="11269" width="1" customWidth="1"/>
    <col min="11270" max="11271" width="3.85546875" customWidth="1"/>
    <col min="11272" max="11272" width="1" customWidth="1"/>
    <col min="11273" max="11274" width="3.85546875" customWidth="1"/>
    <col min="11275" max="11275" width="4.85546875" customWidth="1"/>
    <col min="11276" max="11276" width="4.7109375" customWidth="1"/>
    <col min="11277" max="11277" width="4.5703125" customWidth="1"/>
    <col min="11278" max="11278" width="0.7109375" customWidth="1"/>
    <col min="11279" max="11279" width="4.140625" customWidth="1"/>
    <col min="11280" max="11280" width="4" customWidth="1"/>
    <col min="11281" max="11281" width="3.28515625" customWidth="1"/>
    <col min="11282" max="11282" width="0.85546875" customWidth="1"/>
    <col min="11283" max="11287" width="3.85546875" customWidth="1"/>
    <col min="11288" max="11289" width="4.28515625" customWidth="1"/>
    <col min="11290" max="11290" width="4.85546875" customWidth="1"/>
    <col min="11291" max="11291" width="5.42578125" customWidth="1"/>
    <col min="11292" max="11293" width="4.42578125" customWidth="1"/>
    <col min="11505" max="11505" width="30.85546875" customWidth="1"/>
    <col min="11506" max="11506" width="3.85546875" customWidth="1"/>
    <col min="11507" max="11507" width="1" customWidth="1"/>
    <col min="11508" max="11509" width="3.85546875" customWidth="1"/>
    <col min="11510" max="11510" width="0.85546875" customWidth="1"/>
    <col min="11511" max="11511" width="4.42578125" customWidth="1"/>
    <col min="11512" max="11512" width="3.85546875" customWidth="1"/>
    <col min="11513" max="11513" width="1" customWidth="1"/>
    <col min="11514" max="11514" width="4.7109375" customWidth="1"/>
    <col min="11515" max="11515" width="3.85546875" customWidth="1"/>
    <col min="11516" max="11516" width="0.85546875" customWidth="1"/>
    <col min="11517" max="11517" width="4" customWidth="1"/>
    <col min="11518" max="11518" width="3.85546875" customWidth="1"/>
    <col min="11519" max="11519" width="1" customWidth="1"/>
    <col min="11520" max="11521" width="3.85546875" customWidth="1"/>
    <col min="11522" max="11522" width="0.85546875" customWidth="1"/>
    <col min="11523" max="11523" width="4.7109375" customWidth="1"/>
    <col min="11524" max="11524" width="3.85546875" customWidth="1"/>
    <col min="11525" max="11525" width="1" customWidth="1"/>
    <col min="11526" max="11527" width="3.85546875" customWidth="1"/>
    <col min="11528" max="11528" width="1" customWidth="1"/>
    <col min="11529" max="11530" width="3.85546875" customWidth="1"/>
    <col min="11531" max="11531" width="4.85546875" customWidth="1"/>
    <col min="11532" max="11532" width="4.7109375" customWidth="1"/>
    <col min="11533" max="11533" width="4.5703125" customWidth="1"/>
    <col min="11534" max="11534" width="0.7109375" customWidth="1"/>
    <col min="11535" max="11535" width="4.140625" customWidth="1"/>
    <col min="11536" max="11536" width="4" customWidth="1"/>
    <col min="11537" max="11537" width="3.28515625" customWidth="1"/>
    <col min="11538" max="11538" width="0.85546875" customWidth="1"/>
    <col min="11539" max="11543" width="3.85546875" customWidth="1"/>
    <col min="11544" max="11545" width="4.28515625" customWidth="1"/>
    <col min="11546" max="11546" width="4.85546875" customWidth="1"/>
    <col min="11547" max="11547" width="5.42578125" customWidth="1"/>
    <col min="11548" max="11549" width="4.42578125" customWidth="1"/>
    <col min="11761" max="11761" width="30.85546875" customWidth="1"/>
    <col min="11762" max="11762" width="3.85546875" customWidth="1"/>
    <col min="11763" max="11763" width="1" customWidth="1"/>
    <col min="11764" max="11765" width="3.85546875" customWidth="1"/>
    <col min="11766" max="11766" width="0.85546875" customWidth="1"/>
    <col min="11767" max="11767" width="4.42578125" customWidth="1"/>
    <col min="11768" max="11768" width="3.85546875" customWidth="1"/>
    <col min="11769" max="11769" width="1" customWidth="1"/>
    <col min="11770" max="11770" width="4.7109375" customWidth="1"/>
    <col min="11771" max="11771" width="3.85546875" customWidth="1"/>
    <col min="11772" max="11772" width="0.85546875" customWidth="1"/>
    <col min="11773" max="11773" width="4" customWidth="1"/>
    <col min="11774" max="11774" width="3.85546875" customWidth="1"/>
    <col min="11775" max="11775" width="1" customWidth="1"/>
    <col min="11776" max="11777" width="3.85546875" customWidth="1"/>
    <col min="11778" max="11778" width="0.85546875" customWidth="1"/>
    <col min="11779" max="11779" width="4.7109375" customWidth="1"/>
    <col min="11780" max="11780" width="3.85546875" customWidth="1"/>
    <col min="11781" max="11781" width="1" customWidth="1"/>
    <col min="11782" max="11783" width="3.85546875" customWidth="1"/>
    <col min="11784" max="11784" width="1" customWidth="1"/>
    <col min="11785" max="11786" width="3.85546875" customWidth="1"/>
    <col min="11787" max="11787" width="4.85546875" customWidth="1"/>
    <col min="11788" max="11788" width="4.7109375" customWidth="1"/>
    <col min="11789" max="11789" width="4.5703125" customWidth="1"/>
    <col min="11790" max="11790" width="0.7109375" customWidth="1"/>
    <col min="11791" max="11791" width="4.140625" customWidth="1"/>
    <col min="11792" max="11792" width="4" customWidth="1"/>
    <col min="11793" max="11793" width="3.28515625" customWidth="1"/>
    <col min="11794" max="11794" width="0.85546875" customWidth="1"/>
    <col min="11795" max="11799" width="3.85546875" customWidth="1"/>
    <col min="11800" max="11801" width="4.28515625" customWidth="1"/>
    <col min="11802" max="11802" width="4.85546875" customWidth="1"/>
    <col min="11803" max="11803" width="5.42578125" customWidth="1"/>
    <col min="11804" max="11805" width="4.42578125" customWidth="1"/>
    <col min="12017" max="12017" width="30.85546875" customWidth="1"/>
    <col min="12018" max="12018" width="3.85546875" customWidth="1"/>
    <col min="12019" max="12019" width="1" customWidth="1"/>
    <col min="12020" max="12021" width="3.85546875" customWidth="1"/>
    <col min="12022" max="12022" width="0.85546875" customWidth="1"/>
    <col min="12023" max="12023" width="4.42578125" customWidth="1"/>
    <col min="12024" max="12024" width="3.85546875" customWidth="1"/>
    <col min="12025" max="12025" width="1" customWidth="1"/>
    <col min="12026" max="12026" width="4.7109375" customWidth="1"/>
    <col min="12027" max="12027" width="3.85546875" customWidth="1"/>
    <col min="12028" max="12028" width="0.85546875" customWidth="1"/>
    <col min="12029" max="12029" width="4" customWidth="1"/>
    <col min="12030" max="12030" width="3.85546875" customWidth="1"/>
    <col min="12031" max="12031" width="1" customWidth="1"/>
    <col min="12032" max="12033" width="3.85546875" customWidth="1"/>
    <col min="12034" max="12034" width="0.85546875" customWidth="1"/>
    <col min="12035" max="12035" width="4.7109375" customWidth="1"/>
    <col min="12036" max="12036" width="3.85546875" customWidth="1"/>
    <col min="12037" max="12037" width="1" customWidth="1"/>
    <col min="12038" max="12039" width="3.85546875" customWidth="1"/>
    <col min="12040" max="12040" width="1" customWidth="1"/>
    <col min="12041" max="12042" width="3.85546875" customWidth="1"/>
    <col min="12043" max="12043" width="4.85546875" customWidth="1"/>
    <col min="12044" max="12044" width="4.7109375" customWidth="1"/>
    <col min="12045" max="12045" width="4.5703125" customWidth="1"/>
    <col min="12046" max="12046" width="0.7109375" customWidth="1"/>
    <col min="12047" max="12047" width="4.140625" customWidth="1"/>
    <col min="12048" max="12048" width="4" customWidth="1"/>
    <col min="12049" max="12049" width="3.28515625" customWidth="1"/>
    <col min="12050" max="12050" width="0.85546875" customWidth="1"/>
    <col min="12051" max="12055" width="3.85546875" customWidth="1"/>
    <col min="12056" max="12057" width="4.28515625" customWidth="1"/>
    <col min="12058" max="12058" width="4.85546875" customWidth="1"/>
    <col min="12059" max="12059" width="5.42578125" customWidth="1"/>
    <col min="12060" max="12061" width="4.42578125" customWidth="1"/>
    <col min="12273" max="12273" width="30.85546875" customWidth="1"/>
    <col min="12274" max="12274" width="3.85546875" customWidth="1"/>
    <col min="12275" max="12275" width="1" customWidth="1"/>
    <col min="12276" max="12277" width="3.85546875" customWidth="1"/>
    <col min="12278" max="12278" width="0.85546875" customWidth="1"/>
    <col min="12279" max="12279" width="4.42578125" customWidth="1"/>
    <col min="12280" max="12280" width="3.85546875" customWidth="1"/>
    <col min="12281" max="12281" width="1" customWidth="1"/>
    <col min="12282" max="12282" width="4.7109375" customWidth="1"/>
    <col min="12283" max="12283" width="3.85546875" customWidth="1"/>
    <col min="12284" max="12284" width="0.85546875" customWidth="1"/>
    <col min="12285" max="12285" width="4" customWidth="1"/>
    <col min="12286" max="12286" width="3.85546875" customWidth="1"/>
    <col min="12287" max="12287" width="1" customWidth="1"/>
    <col min="12288" max="12289" width="3.85546875" customWidth="1"/>
    <col min="12290" max="12290" width="0.85546875" customWidth="1"/>
    <col min="12291" max="12291" width="4.7109375" customWidth="1"/>
    <col min="12292" max="12292" width="3.85546875" customWidth="1"/>
    <col min="12293" max="12293" width="1" customWidth="1"/>
    <col min="12294" max="12295" width="3.85546875" customWidth="1"/>
    <col min="12296" max="12296" width="1" customWidth="1"/>
    <col min="12297" max="12298" width="3.85546875" customWidth="1"/>
    <col min="12299" max="12299" width="4.85546875" customWidth="1"/>
    <col min="12300" max="12300" width="4.7109375" customWidth="1"/>
    <col min="12301" max="12301" width="4.5703125" customWidth="1"/>
    <col min="12302" max="12302" width="0.7109375" customWidth="1"/>
    <col min="12303" max="12303" width="4.140625" customWidth="1"/>
    <col min="12304" max="12304" width="4" customWidth="1"/>
    <col min="12305" max="12305" width="3.28515625" customWidth="1"/>
    <col min="12306" max="12306" width="0.85546875" customWidth="1"/>
    <col min="12307" max="12311" width="3.85546875" customWidth="1"/>
    <col min="12312" max="12313" width="4.28515625" customWidth="1"/>
    <col min="12314" max="12314" width="4.85546875" customWidth="1"/>
    <col min="12315" max="12315" width="5.42578125" customWidth="1"/>
    <col min="12316" max="12317" width="4.42578125" customWidth="1"/>
    <col min="12529" max="12529" width="30.85546875" customWidth="1"/>
    <col min="12530" max="12530" width="3.85546875" customWidth="1"/>
    <col min="12531" max="12531" width="1" customWidth="1"/>
    <col min="12532" max="12533" width="3.85546875" customWidth="1"/>
    <col min="12534" max="12534" width="0.85546875" customWidth="1"/>
    <col min="12535" max="12535" width="4.42578125" customWidth="1"/>
    <col min="12536" max="12536" width="3.85546875" customWidth="1"/>
    <col min="12537" max="12537" width="1" customWidth="1"/>
    <col min="12538" max="12538" width="4.7109375" customWidth="1"/>
    <col min="12539" max="12539" width="3.85546875" customWidth="1"/>
    <col min="12540" max="12540" width="0.85546875" customWidth="1"/>
    <col min="12541" max="12541" width="4" customWidth="1"/>
    <col min="12542" max="12542" width="3.85546875" customWidth="1"/>
    <col min="12543" max="12543" width="1" customWidth="1"/>
    <col min="12544" max="12545" width="3.85546875" customWidth="1"/>
    <col min="12546" max="12546" width="0.85546875" customWidth="1"/>
    <col min="12547" max="12547" width="4.7109375" customWidth="1"/>
    <col min="12548" max="12548" width="3.85546875" customWidth="1"/>
    <col min="12549" max="12549" width="1" customWidth="1"/>
    <col min="12550" max="12551" width="3.85546875" customWidth="1"/>
    <col min="12552" max="12552" width="1" customWidth="1"/>
    <col min="12553" max="12554" width="3.85546875" customWidth="1"/>
    <col min="12555" max="12555" width="4.85546875" customWidth="1"/>
    <col min="12556" max="12556" width="4.7109375" customWidth="1"/>
    <col min="12557" max="12557" width="4.5703125" customWidth="1"/>
    <col min="12558" max="12558" width="0.7109375" customWidth="1"/>
    <col min="12559" max="12559" width="4.140625" customWidth="1"/>
    <col min="12560" max="12560" width="4" customWidth="1"/>
    <col min="12561" max="12561" width="3.28515625" customWidth="1"/>
    <col min="12562" max="12562" width="0.85546875" customWidth="1"/>
    <col min="12563" max="12567" width="3.85546875" customWidth="1"/>
    <col min="12568" max="12569" width="4.28515625" customWidth="1"/>
    <col min="12570" max="12570" width="4.85546875" customWidth="1"/>
    <col min="12571" max="12571" width="5.42578125" customWidth="1"/>
    <col min="12572" max="12573" width="4.42578125" customWidth="1"/>
    <col min="12785" max="12785" width="30.85546875" customWidth="1"/>
    <col min="12786" max="12786" width="3.85546875" customWidth="1"/>
    <col min="12787" max="12787" width="1" customWidth="1"/>
    <col min="12788" max="12789" width="3.85546875" customWidth="1"/>
    <col min="12790" max="12790" width="0.85546875" customWidth="1"/>
    <col min="12791" max="12791" width="4.42578125" customWidth="1"/>
    <col min="12792" max="12792" width="3.85546875" customWidth="1"/>
    <col min="12793" max="12793" width="1" customWidth="1"/>
    <col min="12794" max="12794" width="4.7109375" customWidth="1"/>
    <col min="12795" max="12795" width="3.85546875" customWidth="1"/>
    <col min="12796" max="12796" width="0.85546875" customWidth="1"/>
    <col min="12797" max="12797" width="4" customWidth="1"/>
    <col min="12798" max="12798" width="3.85546875" customWidth="1"/>
    <col min="12799" max="12799" width="1" customWidth="1"/>
    <col min="12800" max="12801" width="3.85546875" customWidth="1"/>
    <col min="12802" max="12802" width="0.85546875" customWidth="1"/>
    <col min="12803" max="12803" width="4.7109375" customWidth="1"/>
    <col min="12804" max="12804" width="3.85546875" customWidth="1"/>
    <col min="12805" max="12805" width="1" customWidth="1"/>
    <col min="12806" max="12807" width="3.85546875" customWidth="1"/>
    <col min="12808" max="12808" width="1" customWidth="1"/>
    <col min="12809" max="12810" width="3.85546875" customWidth="1"/>
    <col min="12811" max="12811" width="4.85546875" customWidth="1"/>
    <col min="12812" max="12812" width="4.7109375" customWidth="1"/>
    <col min="12813" max="12813" width="4.5703125" customWidth="1"/>
    <col min="12814" max="12814" width="0.7109375" customWidth="1"/>
    <col min="12815" max="12815" width="4.140625" customWidth="1"/>
    <col min="12816" max="12816" width="4" customWidth="1"/>
    <col min="12817" max="12817" width="3.28515625" customWidth="1"/>
    <col min="12818" max="12818" width="0.85546875" customWidth="1"/>
    <col min="12819" max="12823" width="3.85546875" customWidth="1"/>
    <col min="12824" max="12825" width="4.28515625" customWidth="1"/>
    <col min="12826" max="12826" width="4.85546875" customWidth="1"/>
    <col min="12827" max="12827" width="5.42578125" customWidth="1"/>
    <col min="12828" max="12829" width="4.42578125" customWidth="1"/>
    <col min="13041" max="13041" width="30.85546875" customWidth="1"/>
    <col min="13042" max="13042" width="3.85546875" customWidth="1"/>
    <col min="13043" max="13043" width="1" customWidth="1"/>
    <col min="13044" max="13045" width="3.85546875" customWidth="1"/>
    <col min="13046" max="13046" width="0.85546875" customWidth="1"/>
    <col min="13047" max="13047" width="4.42578125" customWidth="1"/>
    <col min="13048" max="13048" width="3.85546875" customWidth="1"/>
    <col min="13049" max="13049" width="1" customWidth="1"/>
    <col min="13050" max="13050" width="4.7109375" customWidth="1"/>
    <col min="13051" max="13051" width="3.85546875" customWidth="1"/>
    <col min="13052" max="13052" width="0.85546875" customWidth="1"/>
    <col min="13053" max="13053" width="4" customWidth="1"/>
    <col min="13054" max="13054" width="3.85546875" customWidth="1"/>
    <col min="13055" max="13055" width="1" customWidth="1"/>
    <col min="13056" max="13057" width="3.85546875" customWidth="1"/>
    <col min="13058" max="13058" width="0.85546875" customWidth="1"/>
    <col min="13059" max="13059" width="4.7109375" customWidth="1"/>
    <col min="13060" max="13060" width="3.85546875" customWidth="1"/>
    <col min="13061" max="13061" width="1" customWidth="1"/>
    <col min="13062" max="13063" width="3.85546875" customWidth="1"/>
    <col min="13064" max="13064" width="1" customWidth="1"/>
    <col min="13065" max="13066" width="3.85546875" customWidth="1"/>
    <col min="13067" max="13067" width="4.85546875" customWidth="1"/>
    <col min="13068" max="13068" width="4.7109375" customWidth="1"/>
    <col min="13069" max="13069" width="4.5703125" customWidth="1"/>
    <col min="13070" max="13070" width="0.7109375" customWidth="1"/>
    <col min="13071" max="13071" width="4.140625" customWidth="1"/>
    <col min="13072" max="13072" width="4" customWidth="1"/>
    <col min="13073" max="13073" width="3.28515625" customWidth="1"/>
    <col min="13074" max="13074" width="0.85546875" customWidth="1"/>
    <col min="13075" max="13079" width="3.85546875" customWidth="1"/>
    <col min="13080" max="13081" width="4.28515625" customWidth="1"/>
    <col min="13082" max="13082" width="4.85546875" customWidth="1"/>
    <col min="13083" max="13083" width="5.42578125" customWidth="1"/>
    <col min="13084" max="13085" width="4.42578125" customWidth="1"/>
    <col min="13297" max="13297" width="30.85546875" customWidth="1"/>
    <col min="13298" max="13298" width="3.85546875" customWidth="1"/>
    <col min="13299" max="13299" width="1" customWidth="1"/>
    <col min="13300" max="13301" width="3.85546875" customWidth="1"/>
    <col min="13302" max="13302" width="0.85546875" customWidth="1"/>
    <col min="13303" max="13303" width="4.42578125" customWidth="1"/>
    <col min="13304" max="13304" width="3.85546875" customWidth="1"/>
    <col min="13305" max="13305" width="1" customWidth="1"/>
    <col min="13306" max="13306" width="4.7109375" customWidth="1"/>
    <col min="13307" max="13307" width="3.85546875" customWidth="1"/>
    <col min="13308" max="13308" width="0.85546875" customWidth="1"/>
    <col min="13309" max="13309" width="4" customWidth="1"/>
    <col min="13310" max="13310" width="3.85546875" customWidth="1"/>
    <col min="13311" max="13311" width="1" customWidth="1"/>
    <col min="13312" max="13313" width="3.85546875" customWidth="1"/>
    <col min="13314" max="13314" width="0.85546875" customWidth="1"/>
    <col min="13315" max="13315" width="4.7109375" customWidth="1"/>
    <col min="13316" max="13316" width="3.85546875" customWidth="1"/>
    <col min="13317" max="13317" width="1" customWidth="1"/>
    <col min="13318" max="13319" width="3.85546875" customWidth="1"/>
    <col min="13320" max="13320" width="1" customWidth="1"/>
    <col min="13321" max="13322" width="3.85546875" customWidth="1"/>
    <col min="13323" max="13323" width="4.85546875" customWidth="1"/>
    <col min="13324" max="13324" width="4.7109375" customWidth="1"/>
    <col min="13325" max="13325" width="4.5703125" customWidth="1"/>
    <col min="13326" max="13326" width="0.7109375" customWidth="1"/>
    <col min="13327" max="13327" width="4.140625" customWidth="1"/>
    <col min="13328" max="13328" width="4" customWidth="1"/>
    <col min="13329" max="13329" width="3.28515625" customWidth="1"/>
    <col min="13330" max="13330" width="0.85546875" customWidth="1"/>
    <col min="13331" max="13335" width="3.85546875" customWidth="1"/>
    <col min="13336" max="13337" width="4.28515625" customWidth="1"/>
    <col min="13338" max="13338" width="4.85546875" customWidth="1"/>
    <col min="13339" max="13339" width="5.42578125" customWidth="1"/>
    <col min="13340" max="13341" width="4.42578125" customWidth="1"/>
    <col min="13553" max="13553" width="30.85546875" customWidth="1"/>
    <col min="13554" max="13554" width="3.85546875" customWidth="1"/>
    <col min="13555" max="13555" width="1" customWidth="1"/>
    <col min="13556" max="13557" width="3.85546875" customWidth="1"/>
    <col min="13558" max="13558" width="0.85546875" customWidth="1"/>
    <col min="13559" max="13559" width="4.42578125" customWidth="1"/>
    <col min="13560" max="13560" width="3.85546875" customWidth="1"/>
    <col min="13561" max="13561" width="1" customWidth="1"/>
    <col min="13562" max="13562" width="4.7109375" customWidth="1"/>
    <col min="13563" max="13563" width="3.85546875" customWidth="1"/>
    <col min="13564" max="13564" width="0.85546875" customWidth="1"/>
    <col min="13565" max="13565" width="4" customWidth="1"/>
    <col min="13566" max="13566" width="3.85546875" customWidth="1"/>
    <col min="13567" max="13567" width="1" customWidth="1"/>
    <col min="13568" max="13569" width="3.85546875" customWidth="1"/>
    <col min="13570" max="13570" width="0.85546875" customWidth="1"/>
    <col min="13571" max="13571" width="4.7109375" customWidth="1"/>
    <col min="13572" max="13572" width="3.85546875" customWidth="1"/>
    <col min="13573" max="13573" width="1" customWidth="1"/>
    <col min="13574" max="13575" width="3.85546875" customWidth="1"/>
    <col min="13576" max="13576" width="1" customWidth="1"/>
    <col min="13577" max="13578" width="3.85546875" customWidth="1"/>
    <col min="13579" max="13579" width="4.85546875" customWidth="1"/>
    <col min="13580" max="13580" width="4.7109375" customWidth="1"/>
    <col min="13581" max="13581" width="4.5703125" customWidth="1"/>
    <col min="13582" max="13582" width="0.7109375" customWidth="1"/>
    <col min="13583" max="13583" width="4.140625" customWidth="1"/>
    <col min="13584" max="13584" width="4" customWidth="1"/>
    <col min="13585" max="13585" width="3.28515625" customWidth="1"/>
    <col min="13586" max="13586" width="0.85546875" customWidth="1"/>
    <col min="13587" max="13591" width="3.85546875" customWidth="1"/>
    <col min="13592" max="13593" width="4.28515625" customWidth="1"/>
    <col min="13594" max="13594" width="4.85546875" customWidth="1"/>
    <col min="13595" max="13595" width="5.42578125" customWidth="1"/>
    <col min="13596" max="13597" width="4.42578125" customWidth="1"/>
    <col min="13809" max="13809" width="30.85546875" customWidth="1"/>
    <col min="13810" max="13810" width="3.85546875" customWidth="1"/>
    <col min="13811" max="13811" width="1" customWidth="1"/>
    <col min="13812" max="13813" width="3.85546875" customWidth="1"/>
    <col min="13814" max="13814" width="0.85546875" customWidth="1"/>
    <col min="13815" max="13815" width="4.42578125" customWidth="1"/>
    <col min="13816" max="13816" width="3.85546875" customWidth="1"/>
    <col min="13817" max="13817" width="1" customWidth="1"/>
    <col min="13818" max="13818" width="4.7109375" customWidth="1"/>
    <col min="13819" max="13819" width="3.85546875" customWidth="1"/>
    <col min="13820" max="13820" width="0.85546875" customWidth="1"/>
    <col min="13821" max="13821" width="4" customWidth="1"/>
    <col min="13822" max="13822" width="3.85546875" customWidth="1"/>
    <col min="13823" max="13823" width="1" customWidth="1"/>
    <col min="13824" max="13825" width="3.85546875" customWidth="1"/>
    <col min="13826" max="13826" width="0.85546875" customWidth="1"/>
    <col min="13827" max="13827" width="4.7109375" customWidth="1"/>
    <col min="13828" max="13828" width="3.85546875" customWidth="1"/>
    <col min="13829" max="13829" width="1" customWidth="1"/>
    <col min="13830" max="13831" width="3.85546875" customWidth="1"/>
    <col min="13832" max="13832" width="1" customWidth="1"/>
    <col min="13833" max="13834" width="3.85546875" customWidth="1"/>
    <col min="13835" max="13835" width="4.85546875" customWidth="1"/>
    <col min="13836" max="13836" width="4.7109375" customWidth="1"/>
    <col min="13837" max="13837" width="4.5703125" customWidth="1"/>
    <col min="13838" max="13838" width="0.7109375" customWidth="1"/>
    <col min="13839" max="13839" width="4.140625" customWidth="1"/>
    <col min="13840" max="13840" width="4" customWidth="1"/>
    <col min="13841" max="13841" width="3.28515625" customWidth="1"/>
    <col min="13842" max="13842" width="0.85546875" customWidth="1"/>
    <col min="13843" max="13847" width="3.85546875" customWidth="1"/>
    <col min="13848" max="13849" width="4.28515625" customWidth="1"/>
    <col min="13850" max="13850" width="4.85546875" customWidth="1"/>
    <col min="13851" max="13851" width="5.42578125" customWidth="1"/>
    <col min="13852" max="13853" width="4.42578125" customWidth="1"/>
    <col min="14065" max="14065" width="30.85546875" customWidth="1"/>
    <col min="14066" max="14066" width="3.85546875" customWidth="1"/>
    <col min="14067" max="14067" width="1" customWidth="1"/>
    <col min="14068" max="14069" width="3.85546875" customWidth="1"/>
    <col min="14070" max="14070" width="0.85546875" customWidth="1"/>
    <col min="14071" max="14071" width="4.42578125" customWidth="1"/>
    <col min="14072" max="14072" width="3.85546875" customWidth="1"/>
    <col min="14073" max="14073" width="1" customWidth="1"/>
    <col min="14074" max="14074" width="4.7109375" customWidth="1"/>
    <col min="14075" max="14075" width="3.85546875" customWidth="1"/>
    <col min="14076" max="14076" width="0.85546875" customWidth="1"/>
    <col min="14077" max="14077" width="4" customWidth="1"/>
    <col min="14078" max="14078" width="3.85546875" customWidth="1"/>
    <col min="14079" max="14079" width="1" customWidth="1"/>
    <col min="14080" max="14081" width="3.85546875" customWidth="1"/>
    <col min="14082" max="14082" width="0.85546875" customWidth="1"/>
    <col min="14083" max="14083" width="4.7109375" customWidth="1"/>
    <col min="14084" max="14084" width="3.85546875" customWidth="1"/>
    <col min="14085" max="14085" width="1" customWidth="1"/>
    <col min="14086" max="14087" width="3.85546875" customWidth="1"/>
    <col min="14088" max="14088" width="1" customWidth="1"/>
    <col min="14089" max="14090" width="3.85546875" customWidth="1"/>
    <col min="14091" max="14091" width="4.85546875" customWidth="1"/>
    <col min="14092" max="14092" width="4.7109375" customWidth="1"/>
    <col min="14093" max="14093" width="4.5703125" customWidth="1"/>
    <col min="14094" max="14094" width="0.7109375" customWidth="1"/>
    <col min="14095" max="14095" width="4.140625" customWidth="1"/>
    <col min="14096" max="14096" width="4" customWidth="1"/>
    <col min="14097" max="14097" width="3.28515625" customWidth="1"/>
    <col min="14098" max="14098" width="0.85546875" customWidth="1"/>
    <col min="14099" max="14103" width="3.85546875" customWidth="1"/>
    <col min="14104" max="14105" width="4.28515625" customWidth="1"/>
    <col min="14106" max="14106" width="4.85546875" customWidth="1"/>
    <col min="14107" max="14107" width="5.42578125" customWidth="1"/>
    <col min="14108" max="14109" width="4.42578125" customWidth="1"/>
    <col min="14321" max="14321" width="30.85546875" customWidth="1"/>
    <col min="14322" max="14322" width="3.85546875" customWidth="1"/>
    <col min="14323" max="14323" width="1" customWidth="1"/>
    <col min="14324" max="14325" width="3.85546875" customWidth="1"/>
    <col min="14326" max="14326" width="0.85546875" customWidth="1"/>
    <col min="14327" max="14327" width="4.42578125" customWidth="1"/>
    <col min="14328" max="14328" width="3.85546875" customWidth="1"/>
    <col min="14329" max="14329" width="1" customWidth="1"/>
    <col min="14330" max="14330" width="4.7109375" customWidth="1"/>
    <col min="14331" max="14331" width="3.85546875" customWidth="1"/>
    <col min="14332" max="14332" width="0.85546875" customWidth="1"/>
    <col min="14333" max="14333" width="4" customWidth="1"/>
    <col min="14334" max="14334" width="3.85546875" customWidth="1"/>
    <col min="14335" max="14335" width="1" customWidth="1"/>
    <col min="14336" max="14337" width="3.85546875" customWidth="1"/>
    <col min="14338" max="14338" width="0.85546875" customWidth="1"/>
    <col min="14339" max="14339" width="4.7109375" customWidth="1"/>
    <col min="14340" max="14340" width="3.85546875" customWidth="1"/>
    <col min="14341" max="14341" width="1" customWidth="1"/>
    <col min="14342" max="14343" width="3.85546875" customWidth="1"/>
    <col min="14344" max="14344" width="1" customWidth="1"/>
    <col min="14345" max="14346" width="3.85546875" customWidth="1"/>
    <col min="14347" max="14347" width="4.85546875" customWidth="1"/>
    <col min="14348" max="14348" width="4.7109375" customWidth="1"/>
    <col min="14349" max="14349" width="4.5703125" customWidth="1"/>
    <col min="14350" max="14350" width="0.7109375" customWidth="1"/>
    <col min="14351" max="14351" width="4.140625" customWidth="1"/>
    <col min="14352" max="14352" width="4" customWidth="1"/>
    <col min="14353" max="14353" width="3.28515625" customWidth="1"/>
    <col min="14354" max="14354" width="0.85546875" customWidth="1"/>
    <col min="14355" max="14359" width="3.85546875" customWidth="1"/>
    <col min="14360" max="14361" width="4.28515625" customWidth="1"/>
    <col min="14362" max="14362" width="4.85546875" customWidth="1"/>
    <col min="14363" max="14363" width="5.42578125" customWidth="1"/>
    <col min="14364" max="14365" width="4.42578125" customWidth="1"/>
    <col min="14577" max="14577" width="30.85546875" customWidth="1"/>
    <col min="14578" max="14578" width="3.85546875" customWidth="1"/>
    <col min="14579" max="14579" width="1" customWidth="1"/>
    <col min="14580" max="14581" width="3.85546875" customWidth="1"/>
    <col min="14582" max="14582" width="0.85546875" customWidth="1"/>
    <col min="14583" max="14583" width="4.42578125" customWidth="1"/>
    <col min="14584" max="14584" width="3.85546875" customWidth="1"/>
    <col min="14585" max="14585" width="1" customWidth="1"/>
    <col min="14586" max="14586" width="4.7109375" customWidth="1"/>
    <col min="14587" max="14587" width="3.85546875" customWidth="1"/>
    <col min="14588" max="14588" width="0.85546875" customWidth="1"/>
    <col min="14589" max="14589" width="4" customWidth="1"/>
    <col min="14590" max="14590" width="3.85546875" customWidth="1"/>
    <col min="14591" max="14591" width="1" customWidth="1"/>
    <col min="14592" max="14593" width="3.85546875" customWidth="1"/>
    <col min="14594" max="14594" width="0.85546875" customWidth="1"/>
    <col min="14595" max="14595" width="4.7109375" customWidth="1"/>
    <col min="14596" max="14596" width="3.85546875" customWidth="1"/>
    <col min="14597" max="14597" width="1" customWidth="1"/>
    <col min="14598" max="14599" width="3.85546875" customWidth="1"/>
    <col min="14600" max="14600" width="1" customWidth="1"/>
    <col min="14601" max="14602" width="3.85546875" customWidth="1"/>
    <col min="14603" max="14603" width="4.85546875" customWidth="1"/>
    <col min="14604" max="14604" width="4.7109375" customWidth="1"/>
    <col min="14605" max="14605" width="4.5703125" customWidth="1"/>
    <col min="14606" max="14606" width="0.7109375" customWidth="1"/>
    <col min="14607" max="14607" width="4.140625" customWidth="1"/>
    <col min="14608" max="14608" width="4" customWidth="1"/>
    <col min="14609" max="14609" width="3.28515625" customWidth="1"/>
    <col min="14610" max="14610" width="0.85546875" customWidth="1"/>
    <col min="14611" max="14615" width="3.85546875" customWidth="1"/>
    <col min="14616" max="14617" width="4.28515625" customWidth="1"/>
    <col min="14618" max="14618" width="4.85546875" customWidth="1"/>
    <col min="14619" max="14619" width="5.42578125" customWidth="1"/>
    <col min="14620" max="14621" width="4.42578125" customWidth="1"/>
    <col min="14833" max="14833" width="30.85546875" customWidth="1"/>
    <col min="14834" max="14834" width="3.85546875" customWidth="1"/>
    <col min="14835" max="14835" width="1" customWidth="1"/>
    <col min="14836" max="14837" width="3.85546875" customWidth="1"/>
    <col min="14838" max="14838" width="0.85546875" customWidth="1"/>
    <col min="14839" max="14839" width="4.42578125" customWidth="1"/>
    <col min="14840" max="14840" width="3.85546875" customWidth="1"/>
    <col min="14841" max="14841" width="1" customWidth="1"/>
    <col min="14842" max="14842" width="4.7109375" customWidth="1"/>
    <col min="14843" max="14843" width="3.85546875" customWidth="1"/>
    <col min="14844" max="14844" width="0.85546875" customWidth="1"/>
    <col min="14845" max="14845" width="4" customWidth="1"/>
    <col min="14846" max="14846" width="3.85546875" customWidth="1"/>
    <col min="14847" max="14847" width="1" customWidth="1"/>
    <col min="14848" max="14849" width="3.85546875" customWidth="1"/>
    <col min="14850" max="14850" width="0.85546875" customWidth="1"/>
    <col min="14851" max="14851" width="4.7109375" customWidth="1"/>
    <col min="14852" max="14852" width="3.85546875" customWidth="1"/>
    <col min="14853" max="14853" width="1" customWidth="1"/>
    <col min="14854" max="14855" width="3.85546875" customWidth="1"/>
    <col min="14856" max="14856" width="1" customWidth="1"/>
    <col min="14857" max="14858" width="3.85546875" customWidth="1"/>
    <col min="14859" max="14859" width="4.85546875" customWidth="1"/>
    <col min="14860" max="14860" width="4.7109375" customWidth="1"/>
    <col min="14861" max="14861" width="4.5703125" customWidth="1"/>
    <col min="14862" max="14862" width="0.7109375" customWidth="1"/>
    <col min="14863" max="14863" width="4.140625" customWidth="1"/>
    <col min="14864" max="14864" width="4" customWidth="1"/>
    <col min="14865" max="14865" width="3.28515625" customWidth="1"/>
    <col min="14866" max="14866" width="0.85546875" customWidth="1"/>
    <col min="14867" max="14871" width="3.85546875" customWidth="1"/>
    <col min="14872" max="14873" width="4.28515625" customWidth="1"/>
    <col min="14874" max="14874" width="4.85546875" customWidth="1"/>
    <col min="14875" max="14875" width="5.42578125" customWidth="1"/>
    <col min="14876" max="14877" width="4.42578125" customWidth="1"/>
    <col min="15089" max="15089" width="30.85546875" customWidth="1"/>
    <col min="15090" max="15090" width="3.85546875" customWidth="1"/>
    <col min="15091" max="15091" width="1" customWidth="1"/>
    <col min="15092" max="15093" width="3.85546875" customWidth="1"/>
    <col min="15094" max="15094" width="0.85546875" customWidth="1"/>
    <col min="15095" max="15095" width="4.42578125" customWidth="1"/>
    <col min="15096" max="15096" width="3.85546875" customWidth="1"/>
    <col min="15097" max="15097" width="1" customWidth="1"/>
    <col min="15098" max="15098" width="4.7109375" customWidth="1"/>
    <col min="15099" max="15099" width="3.85546875" customWidth="1"/>
    <col min="15100" max="15100" width="0.85546875" customWidth="1"/>
    <col min="15101" max="15101" width="4" customWidth="1"/>
    <col min="15102" max="15102" width="3.85546875" customWidth="1"/>
    <col min="15103" max="15103" width="1" customWidth="1"/>
    <col min="15104" max="15105" width="3.85546875" customWidth="1"/>
    <col min="15106" max="15106" width="0.85546875" customWidth="1"/>
    <col min="15107" max="15107" width="4.7109375" customWidth="1"/>
    <col min="15108" max="15108" width="3.85546875" customWidth="1"/>
    <col min="15109" max="15109" width="1" customWidth="1"/>
    <col min="15110" max="15111" width="3.85546875" customWidth="1"/>
    <col min="15112" max="15112" width="1" customWidth="1"/>
    <col min="15113" max="15114" width="3.85546875" customWidth="1"/>
    <col min="15115" max="15115" width="4.85546875" customWidth="1"/>
    <col min="15116" max="15116" width="4.7109375" customWidth="1"/>
    <col min="15117" max="15117" width="4.5703125" customWidth="1"/>
    <col min="15118" max="15118" width="0.7109375" customWidth="1"/>
    <col min="15119" max="15119" width="4.140625" customWidth="1"/>
    <col min="15120" max="15120" width="4" customWidth="1"/>
    <col min="15121" max="15121" width="3.28515625" customWidth="1"/>
    <col min="15122" max="15122" width="0.85546875" customWidth="1"/>
    <col min="15123" max="15127" width="3.85546875" customWidth="1"/>
    <col min="15128" max="15129" width="4.28515625" customWidth="1"/>
    <col min="15130" max="15130" width="4.85546875" customWidth="1"/>
    <col min="15131" max="15131" width="5.42578125" customWidth="1"/>
    <col min="15132" max="15133" width="4.42578125" customWidth="1"/>
    <col min="15345" max="15345" width="30.85546875" customWidth="1"/>
    <col min="15346" max="15346" width="3.85546875" customWidth="1"/>
    <col min="15347" max="15347" width="1" customWidth="1"/>
    <col min="15348" max="15349" width="3.85546875" customWidth="1"/>
    <col min="15350" max="15350" width="0.85546875" customWidth="1"/>
    <col min="15351" max="15351" width="4.42578125" customWidth="1"/>
    <col min="15352" max="15352" width="3.85546875" customWidth="1"/>
    <col min="15353" max="15353" width="1" customWidth="1"/>
    <col min="15354" max="15354" width="4.7109375" customWidth="1"/>
    <col min="15355" max="15355" width="3.85546875" customWidth="1"/>
    <col min="15356" max="15356" width="0.85546875" customWidth="1"/>
    <col min="15357" max="15357" width="4" customWidth="1"/>
    <col min="15358" max="15358" width="3.85546875" customWidth="1"/>
    <col min="15359" max="15359" width="1" customWidth="1"/>
    <col min="15360" max="15361" width="3.85546875" customWidth="1"/>
    <col min="15362" max="15362" width="0.85546875" customWidth="1"/>
    <col min="15363" max="15363" width="4.7109375" customWidth="1"/>
    <col min="15364" max="15364" width="3.85546875" customWidth="1"/>
    <col min="15365" max="15365" width="1" customWidth="1"/>
    <col min="15366" max="15367" width="3.85546875" customWidth="1"/>
    <col min="15368" max="15368" width="1" customWidth="1"/>
    <col min="15369" max="15370" width="3.85546875" customWidth="1"/>
    <col min="15371" max="15371" width="4.85546875" customWidth="1"/>
    <col min="15372" max="15372" width="4.7109375" customWidth="1"/>
    <col min="15373" max="15373" width="4.5703125" customWidth="1"/>
    <col min="15374" max="15374" width="0.7109375" customWidth="1"/>
    <col min="15375" max="15375" width="4.140625" customWidth="1"/>
    <col min="15376" max="15376" width="4" customWidth="1"/>
    <col min="15377" max="15377" width="3.28515625" customWidth="1"/>
    <col min="15378" max="15378" width="0.85546875" customWidth="1"/>
    <col min="15379" max="15383" width="3.85546875" customWidth="1"/>
    <col min="15384" max="15385" width="4.28515625" customWidth="1"/>
    <col min="15386" max="15386" width="4.85546875" customWidth="1"/>
    <col min="15387" max="15387" width="5.42578125" customWidth="1"/>
    <col min="15388" max="15389" width="4.42578125" customWidth="1"/>
    <col min="15601" max="15601" width="30.85546875" customWidth="1"/>
    <col min="15602" max="15602" width="3.85546875" customWidth="1"/>
    <col min="15603" max="15603" width="1" customWidth="1"/>
    <col min="15604" max="15605" width="3.85546875" customWidth="1"/>
    <col min="15606" max="15606" width="0.85546875" customWidth="1"/>
    <col min="15607" max="15607" width="4.42578125" customWidth="1"/>
    <col min="15608" max="15608" width="3.85546875" customWidth="1"/>
    <col min="15609" max="15609" width="1" customWidth="1"/>
    <col min="15610" max="15610" width="4.7109375" customWidth="1"/>
    <col min="15611" max="15611" width="3.85546875" customWidth="1"/>
    <col min="15612" max="15612" width="0.85546875" customWidth="1"/>
    <col min="15613" max="15613" width="4" customWidth="1"/>
    <col min="15614" max="15614" width="3.85546875" customWidth="1"/>
    <col min="15615" max="15615" width="1" customWidth="1"/>
    <col min="15616" max="15617" width="3.85546875" customWidth="1"/>
    <col min="15618" max="15618" width="0.85546875" customWidth="1"/>
    <col min="15619" max="15619" width="4.7109375" customWidth="1"/>
    <col min="15620" max="15620" width="3.85546875" customWidth="1"/>
    <col min="15621" max="15621" width="1" customWidth="1"/>
    <col min="15622" max="15623" width="3.85546875" customWidth="1"/>
    <col min="15624" max="15624" width="1" customWidth="1"/>
    <col min="15625" max="15626" width="3.85546875" customWidth="1"/>
    <col min="15627" max="15627" width="4.85546875" customWidth="1"/>
    <col min="15628" max="15628" width="4.7109375" customWidth="1"/>
    <col min="15629" max="15629" width="4.5703125" customWidth="1"/>
    <col min="15630" max="15630" width="0.7109375" customWidth="1"/>
    <col min="15631" max="15631" width="4.140625" customWidth="1"/>
    <col min="15632" max="15632" width="4" customWidth="1"/>
    <col min="15633" max="15633" width="3.28515625" customWidth="1"/>
    <col min="15634" max="15634" width="0.85546875" customWidth="1"/>
    <col min="15635" max="15639" width="3.85546875" customWidth="1"/>
    <col min="15640" max="15641" width="4.28515625" customWidth="1"/>
    <col min="15642" max="15642" width="4.85546875" customWidth="1"/>
    <col min="15643" max="15643" width="5.42578125" customWidth="1"/>
    <col min="15644" max="15645" width="4.42578125" customWidth="1"/>
    <col min="15857" max="15857" width="30.85546875" customWidth="1"/>
    <col min="15858" max="15858" width="3.85546875" customWidth="1"/>
    <col min="15859" max="15859" width="1" customWidth="1"/>
    <col min="15860" max="15861" width="3.85546875" customWidth="1"/>
    <col min="15862" max="15862" width="0.85546875" customWidth="1"/>
    <col min="15863" max="15863" width="4.42578125" customWidth="1"/>
    <col min="15864" max="15864" width="3.85546875" customWidth="1"/>
    <col min="15865" max="15865" width="1" customWidth="1"/>
    <col min="15866" max="15866" width="4.7109375" customWidth="1"/>
    <col min="15867" max="15867" width="3.85546875" customWidth="1"/>
    <col min="15868" max="15868" width="0.85546875" customWidth="1"/>
    <col min="15869" max="15869" width="4" customWidth="1"/>
    <col min="15870" max="15870" width="3.85546875" customWidth="1"/>
    <col min="15871" max="15871" width="1" customWidth="1"/>
    <col min="15872" max="15873" width="3.85546875" customWidth="1"/>
    <col min="15874" max="15874" width="0.85546875" customWidth="1"/>
    <col min="15875" max="15875" width="4.7109375" customWidth="1"/>
    <col min="15876" max="15876" width="3.85546875" customWidth="1"/>
    <col min="15877" max="15877" width="1" customWidth="1"/>
    <col min="15878" max="15879" width="3.85546875" customWidth="1"/>
    <col min="15880" max="15880" width="1" customWidth="1"/>
    <col min="15881" max="15882" width="3.85546875" customWidth="1"/>
    <col min="15883" max="15883" width="4.85546875" customWidth="1"/>
    <col min="15884" max="15884" width="4.7109375" customWidth="1"/>
    <col min="15885" max="15885" width="4.5703125" customWidth="1"/>
    <col min="15886" max="15886" width="0.7109375" customWidth="1"/>
    <col min="15887" max="15887" width="4.140625" customWidth="1"/>
    <col min="15888" max="15888" width="4" customWidth="1"/>
    <col min="15889" max="15889" width="3.28515625" customWidth="1"/>
    <col min="15890" max="15890" width="0.85546875" customWidth="1"/>
    <col min="15891" max="15895" width="3.85546875" customWidth="1"/>
    <col min="15896" max="15897" width="4.28515625" customWidth="1"/>
    <col min="15898" max="15898" width="4.85546875" customWidth="1"/>
    <col min="15899" max="15899" width="5.42578125" customWidth="1"/>
    <col min="15900" max="15901" width="4.42578125" customWidth="1"/>
    <col min="16113" max="16113" width="30.85546875" customWidth="1"/>
    <col min="16114" max="16114" width="3.85546875" customWidth="1"/>
    <col min="16115" max="16115" width="1" customWidth="1"/>
    <col min="16116" max="16117" width="3.85546875" customWidth="1"/>
    <col min="16118" max="16118" width="0.85546875" customWidth="1"/>
    <col min="16119" max="16119" width="4.42578125" customWidth="1"/>
    <col min="16120" max="16120" width="3.85546875" customWidth="1"/>
    <col min="16121" max="16121" width="1" customWidth="1"/>
    <col min="16122" max="16122" width="4.7109375" customWidth="1"/>
    <col min="16123" max="16123" width="3.85546875" customWidth="1"/>
    <col min="16124" max="16124" width="0.85546875" customWidth="1"/>
    <col min="16125" max="16125" width="4" customWidth="1"/>
    <col min="16126" max="16126" width="3.85546875" customWidth="1"/>
    <col min="16127" max="16127" width="1" customWidth="1"/>
    <col min="16128" max="16129" width="3.85546875" customWidth="1"/>
    <col min="16130" max="16130" width="0.85546875" customWidth="1"/>
    <col min="16131" max="16131" width="4.7109375" customWidth="1"/>
    <col min="16132" max="16132" width="3.85546875" customWidth="1"/>
    <col min="16133" max="16133" width="1" customWidth="1"/>
    <col min="16134" max="16135" width="3.85546875" customWidth="1"/>
    <col min="16136" max="16136" width="1" customWidth="1"/>
    <col min="16137" max="16138" width="3.85546875" customWidth="1"/>
    <col min="16139" max="16139" width="4.85546875" customWidth="1"/>
    <col min="16140" max="16140" width="4.7109375" customWidth="1"/>
    <col min="16141" max="16141" width="4.5703125" customWidth="1"/>
    <col min="16142" max="16142" width="0.7109375" customWidth="1"/>
    <col min="16143" max="16143" width="4.140625" customWidth="1"/>
    <col min="16144" max="16144" width="4" customWidth="1"/>
    <col min="16145" max="16145" width="3.28515625" customWidth="1"/>
    <col min="16146" max="16146" width="0.85546875" customWidth="1"/>
    <col min="16147" max="16151" width="3.85546875" customWidth="1"/>
    <col min="16152" max="16153" width="4.28515625" customWidth="1"/>
    <col min="16154" max="16154" width="4.85546875" customWidth="1"/>
    <col min="16155" max="16155" width="5.42578125" customWidth="1"/>
    <col min="16156" max="16157" width="4.42578125" customWidth="1"/>
  </cols>
  <sheetData>
    <row r="1" spans="1:24">
      <c r="A1" s="5" t="s">
        <v>517</v>
      </c>
    </row>
    <row r="2" spans="1:24">
      <c r="A2" s="5" t="s">
        <v>648</v>
      </c>
    </row>
    <row r="3" spans="1:24" ht="15.75" thickBot="1"/>
    <row r="4" spans="1:24" ht="18" customHeight="1">
      <c r="A4" s="226" t="s">
        <v>445</v>
      </c>
      <c r="B4" s="228" t="s">
        <v>105</v>
      </c>
      <c r="C4" s="229"/>
      <c r="D4" s="230"/>
      <c r="E4" s="213" t="s">
        <v>111</v>
      </c>
      <c r="F4" s="214"/>
      <c r="G4" s="215"/>
      <c r="H4" s="213" t="s">
        <v>244</v>
      </c>
      <c r="I4" s="214"/>
      <c r="J4" s="215"/>
      <c r="K4" s="213" t="s">
        <v>107</v>
      </c>
      <c r="L4" s="214"/>
      <c r="M4" s="215"/>
      <c r="N4" s="213" t="s">
        <v>109</v>
      </c>
      <c r="O4" s="214"/>
      <c r="P4" s="215"/>
      <c r="Q4" s="213" t="s">
        <v>113</v>
      </c>
      <c r="R4" s="214"/>
      <c r="S4" s="215"/>
      <c r="T4" s="213"/>
      <c r="U4" s="214"/>
      <c r="V4" s="215"/>
      <c r="W4" s="216" t="s">
        <v>85</v>
      </c>
      <c r="X4" s="259" t="s">
        <v>86</v>
      </c>
    </row>
    <row r="5" spans="1:24" ht="18" customHeight="1" thickBot="1">
      <c r="A5" s="227"/>
      <c r="B5" s="223" t="s">
        <v>106</v>
      </c>
      <c r="C5" s="224"/>
      <c r="D5" s="225"/>
      <c r="E5" s="220" t="s">
        <v>112</v>
      </c>
      <c r="F5" s="221"/>
      <c r="G5" s="222"/>
      <c r="H5" s="220" t="s">
        <v>93</v>
      </c>
      <c r="I5" s="221"/>
      <c r="J5" s="222"/>
      <c r="K5" s="220" t="s">
        <v>108</v>
      </c>
      <c r="L5" s="221"/>
      <c r="M5" s="222"/>
      <c r="N5" s="220" t="s">
        <v>110</v>
      </c>
      <c r="O5" s="221"/>
      <c r="P5" s="222"/>
      <c r="Q5" s="220" t="s">
        <v>114</v>
      </c>
      <c r="R5" s="221"/>
      <c r="S5" s="222"/>
      <c r="T5" s="220"/>
      <c r="U5" s="221"/>
      <c r="V5" s="222"/>
      <c r="W5" s="217"/>
      <c r="X5" s="280"/>
    </row>
    <row r="6" spans="1:24">
      <c r="A6" s="65" t="s">
        <v>0</v>
      </c>
      <c r="B6" s="9"/>
      <c r="C6" s="9"/>
      <c r="D6" s="10"/>
      <c r="E6" s="11">
        <v>3</v>
      </c>
      <c r="F6" s="12" t="s">
        <v>87</v>
      </c>
      <c r="G6" s="13">
        <v>0</v>
      </c>
      <c r="H6" s="11">
        <v>3</v>
      </c>
      <c r="I6" s="12" t="s">
        <v>87</v>
      </c>
      <c r="J6" s="12">
        <v>1</v>
      </c>
      <c r="K6" s="11">
        <v>3</v>
      </c>
      <c r="L6" s="12" t="s">
        <v>87</v>
      </c>
      <c r="M6" s="13">
        <v>1</v>
      </c>
      <c r="N6" s="12">
        <v>3</v>
      </c>
      <c r="O6" s="12" t="s">
        <v>87</v>
      </c>
      <c r="P6" s="12">
        <v>2</v>
      </c>
      <c r="Q6" s="11">
        <v>3</v>
      </c>
      <c r="R6" s="12" t="s">
        <v>87</v>
      </c>
      <c r="S6" s="13">
        <v>1</v>
      </c>
      <c r="T6" s="14">
        <f t="shared" ref="T6:T11" si="0">B6+E6+H6+K6+N6+Q6</f>
        <v>15</v>
      </c>
      <c r="U6" s="15" t="s">
        <v>87</v>
      </c>
      <c r="V6" s="16">
        <f t="shared" ref="V6:V11" si="1">D6+G6+J6+M6+P6+S6</f>
        <v>5</v>
      </c>
      <c r="W6" s="16">
        <v>10</v>
      </c>
      <c r="X6" s="17">
        <v>1</v>
      </c>
    </row>
    <row r="7" spans="1:24">
      <c r="A7" s="66" t="s">
        <v>2</v>
      </c>
      <c r="B7" s="40">
        <v>0</v>
      </c>
      <c r="C7" s="19" t="s">
        <v>87</v>
      </c>
      <c r="D7" s="20">
        <v>3</v>
      </c>
      <c r="E7" s="21"/>
      <c r="F7" s="22"/>
      <c r="G7" s="23"/>
      <c r="H7" s="24">
        <v>3</v>
      </c>
      <c r="I7" s="19" t="s">
        <v>87</v>
      </c>
      <c r="J7" s="19">
        <v>1</v>
      </c>
      <c r="K7" s="24">
        <v>1</v>
      </c>
      <c r="L7" s="19" t="s">
        <v>87</v>
      </c>
      <c r="M7" s="20">
        <v>3</v>
      </c>
      <c r="N7" s="19">
        <v>3</v>
      </c>
      <c r="O7" s="19" t="s">
        <v>87</v>
      </c>
      <c r="P7" s="19">
        <v>0</v>
      </c>
      <c r="Q7" s="24">
        <v>3</v>
      </c>
      <c r="R7" s="19" t="s">
        <v>87</v>
      </c>
      <c r="S7" s="20">
        <v>2</v>
      </c>
      <c r="T7" s="25">
        <f t="shared" si="0"/>
        <v>10</v>
      </c>
      <c r="U7" s="19" t="s">
        <v>87</v>
      </c>
      <c r="V7" s="26">
        <f t="shared" si="1"/>
        <v>9</v>
      </c>
      <c r="W7" s="27">
        <v>8</v>
      </c>
      <c r="X7" s="28">
        <v>2</v>
      </c>
    </row>
    <row r="8" spans="1:24">
      <c r="A8" s="113" t="s">
        <v>3</v>
      </c>
      <c r="B8" s="32">
        <v>1</v>
      </c>
      <c r="C8" s="32" t="s">
        <v>87</v>
      </c>
      <c r="D8" s="33">
        <v>3</v>
      </c>
      <c r="E8" s="31">
        <v>1</v>
      </c>
      <c r="F8" s="32" t="s">
        <v>87</v>
      </c>
      <c r="G8" s="33">
        <v>3</v>
      </c>
      <c r="H8" s="34"/>
      <c r="I8" s="35"/>
      <c r="J8" s="36"/>
      <c r="K8" s="31">
        <v>3</v>
      </c>
      <c r="L8" s="32" t="s">
        <v>87</v>
      </c>
      <c r="M8" s="33">
        <v>2</v>
      </c>
      <c r="N8" s="32">
        <v>0</v>
      </c>
      <c r="O8" s="32" t="s">
        <v>87</v>
      </c>
      <c r="P8" s="32">
        <v>3</v>
      </c>
      <c r="Q8" s="31"/>
      <c r="R8" s="32" t="s">
        <v>87</v>
      </c>
      <c r="S8" s="33"/>
      <c r="T8" s="25">
        <f t="shared" si="0"/>
        <v>5</v>
      </c>
      <c r="U8" s="32" t="s">
        <v>87</v>
      </c>
      <c r="V8" s="26">
        <f t="shared" si="1"/>
        <v>11</v>
      </c>
      <c r="W8" s="37">
        <v>5</v>
      </c>
      <c r="X8" s="38">
        <v>5</v>
      </c>
    </row>
    <row r="9" spans="1:24">
      <c r="A9" s="66" t="s">
        <v>4</v>
      </c>
      <c r="B9" s="32">
        <v>1</v>
      </c>
      <c r="C9" s="32" t="s">
        <v>87</v>
      </c>
      <c r="D9" s="33">
        <v>3</v>
      </c>
      <c r="E9" s="31">
        <v>3</v>
      </c>
      <c r="F9" s="32" t="s">
        <v>87</v>
      </c>
      <c r="G9" s="33">
        <v>1</v>
      </c>
      <c r="H9" s="32">
        <v>2</v>
      </c>
      <c r="I9" s="32" t="s">
        <v>87</v>
      </c>
      <c r="J9" s="32">
        <v>3</v>
      </c>
      <c r="K9" s="34"/>
      <c r="L9" s="35"/>
      <c r="M9" s="36"/>
      <c r="N9" s="32">
        <v>1</v>
      </c>
      <c r="O9" s="32" t="s">
        <v>87</v>
      </c>
      <c r="P9" s="32">
        <v>3</v>
      </c>
      <c r="Q9" s="31">
        <v>3</v>
      </c>
      <c r="R9" s="32" t="s">
        <v>87</v>
      </c>
      <c r="S9" s="33">
        <v>1</v>
      </c>
      <c r="T9" s="25">
        <f t="shared" si="0"/>
        <v>10</v>
      </c>
      <c r="U9" s="39" t="s">
        <v>87</v>
      </c>
      <c r="V9" s="26">
        <f t="shared" si="1"/>
        <v>11</v>
      </c>
      <c r="W9" s="37">
        <v>7</v>
      </c>
      <c r="X9" s="37">
        <v>4</v>
      </c>
    </row>
    <row r="10" spans="1:24">
      <c r="A10" s="66" t="s">
        <v>1</v>
      </c>
      <c r="B10" s="40">
        <v>2</v>
      </c>
      <c r="C10" s="40" t="s">
        <v>87</v>
      </c>
      <c r="D10" s="41">
        <v>3</v>
      </c>
      <c r="E10" s="18">
        <v>0</v>
      </c>
      <c r="F10" s="40" t="s">
        <v>87</v>
      </c>
      <c r="G10" s="41">
        <v>3</v>
      </c>
      <c r="H10" s="40">
        <v>3</v>
      </c>
      <c r="I10" s="40" t="s">
        <v>87</v>
      </c>
      <c r="J10" s="40">
        <v>0</v>
      </c>
      <c r="K10" s="42">
        <v>3</v>
      </c>
      <c r="L10" s="43" t="s">
        <v>87</v>
      </c>
      <c r="M10" s="44">
        <v>1</v>
      </c>
      <c r="N10" s="45"/>
      <c r="O10" s="46"/>
      <c r="P10" s="47"/>
      <c r="Q10" s="18">
        <v>3</v>
      </c>
      <c r="R10" s="40" t="s">
        <v>87</v>
      </c>
      <c r="S10" s="41">
        <v>0</v>
      </c>
      <c r="T10" s="25">
        <f t="shared" si="0"/>
        <v>11</v>
      </c>
      <c r="U10" s="39" t="s">
        <v>87</v>
      </c>
      <c r="V10" s="26">
        <f t="shared" si="1"/>
        <v>7</v>
      </c>
      <c r="W10" s="37">
        <v>8</v>
      </c>
      <c r="X10" s="48">
        <v>3</v>
      </c>
    </row>
    <row r="11" spans="1:24" ht="15.75" thickBot="1">
      <c r="A11" s="67" t="s">
        <v>6</v>
      </c>
      <c r="B11" s="50">
        <v>1</v>
      </c>
      <c r="C11" s="50" t="s">
        <v>87</v>
      </c>
      <c r="D11" s="51">
        <v>3</v>
      </c>
      <c r="E11" s="49">
        <v>2</v>
      </c>
      <c r="F11" s="50" t="s">
        <v>87</v>
      </c>
      <c r="G11" s="51">
        <v>3</v>
      </c>
      <c r="H11" s="50"/>
      <c r="I11" s="50" t="s">
        <v>87</v>
      </c>
      <c r="J11" s="50"/>
      <c r="K11" s="49">
        <v>1</v>
      </c>
      <c r="L11" s="50" t="s">
        <v>87</v>
      </c>
      <c r="M11" s="51">
        <v>3</v>
      </c>
      <c r="N11" s="50">
        <v>0</v>
      </c>
      <c r="O11" s="50" t="s">
        <v>87</v>
      </c>
      <c r="P11" s="50">
        <v>3</v>
      </c>
      <c r="Q11" s="59"/>
      <c r="R11" s="52"/>
      <c r="S11" s="52"/>
      <c r="T11" s="53">
        <f t="shared" si="0"/>
        <v>4</v>
      </c>
      <c r="U11" s="50" t="s">
        <v>87</v>
      </c>
      <c r="V11" s="54">
        <f t="shared" si="1"/>
        <v>12</v>
      </c>
      <c r="W11" s="55">
        <v>4</v>
      </c>
      <c r="X11" s="56">
        <v>6</v>
      </c>
    </row>
    <row r="12" spans="1:24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</row>
    <row r="13" spans="1:24">
      <c r="A13" s="151"/>
      <c r="B13" s="151">
        <f>SUM(B7:B11)</f>
        <v>5</v>
      </c>
      <c r="C13" s="151"/>
      <c r="D13" s="151">
        <f>SUM(D7:D11)</f>
        <v>15</v>
      </c>
      <c r="E13" s="151">
        <f>SUM(E6:E11)</f>
        <v>9</v>
      </c>
      <c r="F13" s="151"/>
      <c r="G13" s="151">
        <f>SUM(G6:G11)</f>
        <v>10</v>
      </c>
      <c r="H13" s="151">
        <f>SUM(H6:H11)</f>
        <v>11</v>
      </c>
      <c r="I13" s="151"/>
      <c r="J13" s="151">
        <f>SUM(J6:J11)</f>
        <v>5</v>
      </c>
      <c r="K13" s="151">
        <f>SUM(K6:K11)</f>
        <v>11</v>
      </c>
      <c r="L13" s="151"/>
      <c r="M13" s="151">
        <f>SUM(M6:M11)</f>
        <v>10</v>
      </c>
      <c r="N13" s="151">
        <f>SUM(N6:N11)</f>
        <v>7</v>
      </c>
      <c r="O13" s="151"/>
      <c r="P13" s="151">
        <f>SUM(P6:P11)</f>
        <v>11</v>
      </c>
      <c r="Q13" s="151">
        <f>SUM(Q6:Q11)</f>
        <v>12</v>
      </c>
      <c r="S13" s="151">
        <f>SUM(S6:S11)</f>
        <v>4</v>
      </c>
      <c r="T13" s="151">
        <f>SUM(T6:T11)</f>
        <v>55</v>
      </c>
      <c r="V13" s="151">
        <f>SUM(V6:V11)</f>
        <v>55</v>
      </c>
      <c r="W13" s="151">
        <f>SUM(W6:W11)</f>
        <v>42</v>
      </c>
      <c r="X13" s="151">
        <f>SUM(X6:X11)</f>
        <v>21</v>
      </c>
    </row>
    <row r="14" spans="1:24" ht="15.75" thickBot="1">
      <c r="A14" s="151"/>
    </row>
    <row r="15" spans="1:24" ht="18" customHeight="1">
      <c r="A15" s="226" t="s">
        <v>119</v>
      </c>
      <c r="B15" s="214" t="s">
        <v>98</v>
      </c>
      <c r="C15" s="214"/>
      <c r="D15" s="215"/>
      <c r="E15" s="228" t="s">
        <v>301</v>
      </c>
      <c r="F15" s="229"/>
      <c r="G15" s="230"/>
      <c r="H15" s="213" t="s">
        <v>302</v>
      </c>
      <c r="I15" s="214"/>
      <c r="J15" s="215"/>
      <c r="K15" s="213" t="s">
        <v>219</v>
      </c>
      <c r="L15" s="214"/>
      <c r="M15" s="215"/>
      <c r="N15" s="213" t="s">
        <v>212</v>
      </c>
      <c r="O15" s="214"/>
      <c r="P15" s="215"/>
      <c r="Q15" s="213"/>
      <c r="R15" s="214"/>
      <c r="S15" s="215"/>
      <c r="T15" s="216" t="s">
        <v>85</v>
      </c>
      <c r="U15" s="218" t="s">
        <v>86</v>
      </c>
      <c r="V15" s="216"/>
    </row>
    <row r="16" spans="1:24" ht="18" customHeight="1" thickBot="1">
      <c r="A16" s="256"/>
      <c r="B16" s="245" t="s">
        <v>99</v>
      </c>
      <c r="C16" s="245"/>
      <c r="D16" s="246"/>
      <c r="E16" s="241" t="s">
        <v>221</v>
      </c>
      <c r="F16" s="242"/>
      <c r="G16" s="243"/>
      <c r="H16" s="244" t="s">
        <v>225</v>
      </c>
      <c r="I16" s="245"/>
      <c r="J16" s="246"/>
      <c r="K16" s="244" t="s">
        <v>222</v>
      </c>
      <c r="L16" s="245"/>
      <c r="M16" s="246"/>
      <c r="N16" s="244" t="s">
        <v>93</v>
      </c>
      <c r="O16" s="245"/>
      <c r="P16" s="246"/>
      <c r="Q16" s="244"/>
      <c r="R16" s="245"/>
      <c r="S16" s="246"/>
      <c r="T16" s="251"/>
      <c r="U16" s="219"/>
      <c r="V16" s="217"/>
    </row>
    <row r="17" spans="1:22" ht="15.75" thickBot="1">
      <c r="A17" s="65" t="s">
        <v>20</v>
      </c>
      <c r="B17" s="9"/>
      <c r="C17" s="9"/>
      <c r="D17" s="10"/>
      <c r="E17" s="11">
        <v>3</v>
      </c>
      <c r="F17" s="12" t="s">
        <v>87</v>
      </c>
      <c r="G17" s="13">
        <v>0</v>
      </c>
      <c r="H17" s="11">
        <v>3</v>
      </c>
      <c r="I17" s="12" t="s">
        <v>87</v>
      </c>
      <c r="J17" s="12">
        <v>0</v>
      </c>
      <c r="K17" s="11">
        <v>3</v>
      </c>
      <c r="L17" s="12" t="s">
        <v>87</v>
      </c>
      <c r="M17" s="13">
        <v>0</v>
      </c>
      <c r="N17" s="12">
        <v>3</v>
      </c>
      <c r="O17" s="12" t="s">
        <v>87</v>
      </c>
      <c r="P17" s="12">
        <v>0</v>
      </c>
      <c r="Q17" s="14">
        <f>B17+E17+H17+K17+N17</f>
        <v>12</v>
      </c>
      <c r="R17" s="15" t="s">
        <v>87</v>
      </c>
      <c r="S17" s="16">
        <f>D17+G17+J17+M17+P17</f>
        <v>0</v>
      </c>
      <c r="T17" s="15">
        <v>8</v>
      </c>
      <c r="U17" s="283">
        <v>1</v>
      </c>
      <c r="V17" s="284"/>
    </row>
    <row r="18" spans="1:22">
      <c r="A18" s="66" t="s">
        <v>241</v>
      </c>
      <c r="B18" s="40">
        <v>0</v>
      </c>
      <c r="C18" s="19" t="s">
        <v>87</v>
      </c>
      <c r="D18" s="20">
        <v>3</v>
      </c>
      <c r="E18" s="21"/>
      <c r="F18" s="22"/>
      <c r="G18" s="23"/>
      <c r="H18" s="24">
        <v>0</v>
      </c>
      <c r="I18" s="19" t="s">
        <v>87</v>
      </c>
      <c r="J18" s="19">
        <v>3</v>
      </c>
      <c r="K18" s="24">
        <v>0</v>
      </c>
      <c r="L18" s="19" t="s">
        <v>87</v>
      </c>
      <c r="M18" s="20">
        <v>3</v>
      </c>
      <c r="N18" s="19">
        <v>1</v>
      </c>
      <c r="O18" s="19" t="s">
        <v>87</v>
      </c>
      <c r="P18" s="19">
        <v>3</v>
      </c>
      <c r="Q18" s="57">
        <f>B18+E18+H18+K18+N18</f>
        <v>1</v>
      </c>
      <c r="R18" s="39" t="s">
        <v>87</v>
      </c>
      <c r="S18" s="58">
        <f>D18+G18+J18+M18+P18</f>
        <v>12</v>
      </c>
      <c r="T18" s="25">
        <v>4</v>
      </c>
      <c r="U18" s="285">
        <v>5</v>
      </c>
      <c r="V18" s="286"/>
    </row>
    <row r="19" spans="1:22" ht="15.75" thickBot="1">
      <c r="A19" s="102" t="s">
        <v>19</v>
      </c>
      <c r="B19" s="32">
        <v>0</v>
      </c>
      <c r="C19" s="32" t="s">
        <v>87</v>
      </c>
      <c r="D19" s="33">
        <v>3</v>
      </c>
      <c r="E19" s="31">
        <v>3</v>
      </c>
      <c r="F19" s="32" t="s">
        <v>87</v>
      </c>
      <c r="G19" s="33">
        <v>0</v>
      </c>
      <c r="H19" s="34"/>
      <c r="I19" s="35"/>
      <c r="J19" s="36"/>
      <c r="K19" s="31">
        <v>1</v>
      </c>
      <c r="L19" s="32" t="s">
        <v>87</v>
      </c>
      <c r="M19" s="33">
        <v>3</v>
      </c>
      <c r="N19" s="32">
        <v>3</v>
      </c>
      <c r="O19" s="32" t="s">
        <v>87</v>
      </c>
      <c r="P19" s="32">
        <v>0</v>
      </c>
      <c r="Q19" s="42">
        <f t="shared" ref="Q19:Q21" si="2">B19+E19+H19+K19+N19</f>
        <v>7</v>
      </c>
      <c r="R19" s="43" t="s">
        <v>87</v>
      </c>
      <c r="S19" s="44">
        <f t="shared" ref="S19:S21" si="3">D19+G19+J19+M19+P19</f>
        <v>6</v>
      </c>
      <c r="T19" s="57">
        <v>6</v>
      </c>
      <c r="U19" s="287">
        <v>3</v>
      </c>
      <c r="V19" s="288"/>
    </row>
    <row r="20" spans="1:22" ht="15.75" thickBot="1">
      <c r="A20" s="66" t="s">
        <v>16</v>
      </c>
      <c r="B20" s="32">
        <v>0</v>
      </c>
      <c r="C20" s="32" t="s">
        <v>87</v>
      </c>
      <c r="D20" s="33">
        <v>3</v>
      </c>
      <c r="E20" s="31">
        <v>3</v>
      </c>
      <c r="F20" s="32" t="s">
        <v>87</v>
      </c>
      <c r="G20" s="33">
        <v>0</v>
      </c>
      <c r="H20" s="32">
        <v>3</v>
      </c>
      <c r="I20" s="32" t="s">
        <v>87</v>
      </c>
      <c r="J20" s="32">
        <v>1</v>
      </c>
      <c r="K20" s="34"/>
      <c r="L20" s="35"/>
      <c r="M20" s="36"/>
      <c r="N20" s="32">
        <v>3</v>
      </c>
      <c r="O20" s="32" t="s">
        <v>87</v>
      </c>
      <c r="P20" s="32">
        <v>0</v>
      </c>
      <c r="Q20" s="57">
        <f t="shared" si="2"/>
        <v>9</v>
      </c>
      <c r="R20" s="39" t="s">
        <v>87</v>
      </c>
      <c r="S20" s="58">
        <f t="shared" si="3"/>
        <v>4</v>
      </c>
      <c r="T20" s="57">
        <v>7</v>
      </c>
      <c r="U20" s="291">
        <v>2</v>
      </c>
      <c r="V20" s="292"/>
    </row>
    <row r="21" spans="1:22" ht="15.75" thickBot="1">
      <c r="A21" s="67" t="s">
        <v>12</v>
      </c>
      <c r="B21" s="62">
        <v>0</v>
      </c>
      <c r="C21" s="62" t="s">
        <v>87</v>
      </c>
      <c r="D21" s="193">
        <v>3</v>
      </c>
      <c r="E21" s="192">
        <v>3</v>
      </c>
      <c r="F21" s="62" t="s">
        <v>87</v>
      </c>
      <c r="G21" s="193">
        <v>1</v>
      </c>
      <c r="H21" s="62">
        <v>0</v>
      </c>
      <c r="I21" s="62" t="s">
        <v>87</v>
      </c>
      <c r="J21" s="62">
        <v>3</v>
      </c>
      <c r="K21" s="183">
        <v>0</v>
      </c>
      <c r="L21" s="101" t="s">
        <v>87</v>
      </c>
      <c r="M21" s="184">
        <v>3</v>
      </c>
      <c r="N21" s="90"/>
      <c r="O21" s="91"/>
      <c r="P21" s="92"/>
      <c r="Q21" s="183">
        <f t="shared" si="2"/>
        <v>3</v>
      </c>
      <c r="R21" s="101" t="s">
        <v>87</v>
      </c>
      <c r="S21" s="184">
        <f t="shared" si="3"/>
        <v>10</v>
      </c>
      <c r="T21" s="53">
        <v>5</v>
      </c>
      <c r="U21" s="289">
        <v>4</v>
      </c>
      <c r="V21" s="290"/>
    </row>
    <row r="22" spans="1:22">
      <c r="A22" s="151"/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</row>
    <row r="23" spans="1:22">
      <c r="A23" s="151"/>
      <c r="B23" s="151">
        <f>SUM(B18:B21)</f>
        <v>0</v>
      </c>
      <c r="C23" s="151"/>
      <c r="D23" s="151">
        <f>SUM(D18:D21)</f>
        <v>12</v>
      </c>
      <c r="E23" s="151">
        <f>SUM(E17:E21)</f>
        <v>12</v>
      </c>
      <c r="F23" s="151"/>
      <c r="G23" s="151">
        <f>SUM(G17:G21)</f>
        <v>1</v>
      </c>
      <c r="H23" s="151">
        <f>SUM(H17:H21)</f>
        <v>6</v>
      </c>
      <c r="I23" s="151"/>
      <c r="J23" s="151">
        <f>SUM(J17:J21)</f>
        <v>7</v>
      </c>
      <c r="K23" s="151">
        <f>SUM(K17:K21)</f>
        <v>4</v>
      </c>
      <c r="L23" s="151"/>
      <c r="M23" s="151">
        <f>SUM(M17:M21)</f>
        <v>9</v>
      </c>
      <c r="N23" s="151">
        <f>SUM(N17:N21)</f>
        <v>10</v>
      </c>
      <c r="O23" s="151"/>
      <c r="P23" s="151">
        <f>SUM(P17:P21)</f>
        <v>3</v>
      </c>
      <c r="Q23" s="151">
        <f>SUM(Q17:Q21)</f>
        <v>32</v>
      </c>
      <c r="S23" s="151">
        <f>SUM(S17:S21)</f>
        <v>32</v>
      </c>
      <c r="T23" s="151">
        <f>SUM(T17:T21)</f>
        <v>30</v>
      </c>
      <c r="U23" s="255">
        <f>SUM(U17:U21)</f>
        <v>15</v>
      </c>
      <c r="V23" s="255"/>
    </row>
    <row r="24" spans="1:22" ht="15.75" thickBot="1">
      <c r="A24" s="151"/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S24" s="151"/>
      <c r="T24" s="151"/>
      <c r="U24" s="151"/>
    </row>
    <row r="25" spans="1:22" ht="18" customHeight="1">
      <c r="A25" s="226" t="s">
        <v>129</v>
      </c>
      <c r="B25" s="214" t="s">
        <v>97</v>
      </c>
      <c r="C25" s="214"/>
      <c r="D25" s="215"/>
      <c r="E25" s="213" t="s">
        <v>214</v>
      </c>
      <c r="F25" s="214"/>
      <c r="G25" s="215"/>
      <c r="H25" s="213" t="s">
        <v>213</v>
      </c>
      <c r="I25" s="214"/>
      <c r="J25" s="215"/>
      <c r="K25" s="213" t="s">
        <v>94</v>
      </c>
      <c r="L25" s="214"/>
      <c r="M25" s="215"/>
      <c r="N25" s="213" t="s">
        <v>215</v>
      </c>
      <c r="O25" s="214"/>
      <c r="P25" s="215"/>
      <c r="Q25" s="213"/>
      <c r="R25" s="214"/>
      <c r="S25" s="215"/>
      <c r="T25" s="216" t="s">
        <v>85</v>
      </c>
      <c r="U25" s="218" t="s">
        <v>86</v>
      </c>
      <c r="V25" s="216"/>
    </row>
    <row r="26" spans="1:22" ht="18" customHeight="1" thickBot="1">
      <c r="A26" s="227"/>
      <c r="B26" s="245" t="s">
        <v>93</v>
      </c>
      <c r="C26" s="245"/>
      <c r="D26" s="246"/>
      <c r="E26" s="244" t="s">
        <v>221</v>
      </c>
      <c r="F26" s="245"/>
      <c r="G26" s="246"/>
      <c r="H26" s="244" t="s">
        <v>89</v>
      </c>
      <c r="I26" s="245"/>
      <c r="J26" s="246"/>
      <c r="K26" s="244" t="s">
        <v>95</v>
      </c>
      <c r="L26" s="245"/>
      <c r="M26" s="246"/>
      <c r="N26" s="244" t="s">
        <v>222</v>
      </c>
      <c r="O26" s="245"/>
      <c r="P26" s="246"/>
      <c r="Q26" s="244"/>
      <c r="R26" s="245"/>
      <c r="S26" s="246"/>
      <c r="T26" s="251"/>
      <c r="U26" s="219"/>
      <c r="V26" s="217"/>
    </row>
    <row r="27" spans="1:22">
      <c r="A27" s="65" t="s">
        <v>18</v>
      </c>
      <c r="B27" s="9"/>
      <c r="C27" s="9"/>
      <c r="D27" s="10"/>
      <c r="E27" s="11">
        <v>3</v>
      </c>
      <c r="F27" s="12" t="s">
        <v>87</v>
      </c>
      <c r="G27" s="13">
        <v>0</v>
      </c>
      <c r="H27" s="11">
        <v>1</v>
      </c>
      <c r="I27" s="12" t="s">
        <v>87</v>
      </c>
      <c r="J27" s="12">
        <v>3</v>
      </c>
      <c r="K27" s="11">
        <v>3</v>
      </c>
      <c r="L27" s="12" t="s">
        <v>87</v>
      </c>
      <c r="M27" s="13">
        <v>0</v>
      </c>
      <c r="N27" s="12">
        <v>3</v>
      </c>
      <c r="O27" s="12" t="s">
        <v>87</v>
      </c>
      <c r="P27" s="12">
        <v>0</v>
      </c>
      <c r="Q27" s="14">
        <f t="shared" ref="Q27:Q31" si="4">B27+E27+H27+K27+N27</f>
        <v>10</v>
      </c>
      <c r="R27" s="15" t="s">
        <v>87</v>
      </c>
      <c r="S27" s="16">
        <f t="shared" ref="S27:S31" si="5">D27+G27+J27+M27+P27</f>
        <v>3</v>
      </c>
      <c r="T27" s="15">
        <v>7</v>
      </c>
      <c r="U27" s="231">
        <v>2</v>
      </c>
      <c r="V27" s="232"/>
    </row>
    <row r="28" spans="1:22">
      <c r="A28" s="66" t="s">
        <v>9</v>
      </c>
      <c r="B28" s="40">
        <v>0</v>
      </c>
      <c r="C28" s="19" t="s">
        <v>87</v>
      </c>
      <c r="D28" s="20">
        <v>3</v>
      </c>
      <c r="E28" s="21"/>
      <c r="F28" s="22"/>
      <c r="G28" s="23"/>
      <c r="H28" s="24">
        <v>0</v>
      </c>
      <c r="I28" s="19" t="s">
        <v>87</v>
      </c>
      <c r="J28" s="19">
        <v>3</v>
      </c>
      <c r="K28" s="24">
        <v>0</v>
      </c>
      <c r="L28" s="19" t="s">
        <v>87</v>
      </c>
      <c r="M28" s="20">
        <v>3</v>
      </c>
      <c r="N28" s="19">
        <v>2</v>
      </c>
      <c r="O28" s="19" t="s">
        <v>87</v>
      </c>
      <c r="P28" s="19">
        <v>3</v>
      </c>
      <c r="Q28" s="57">
        <f t="shared" si="4"/>
        <v>2</v>
      </c>
      <c r="R28" s="39" t="s">
        <v>87</v>
      </c>
      <c r="S28" s="58">
        <f t="shared" si="5"/>
        <v>12</v>
      </c>
      <c r="T28" s="25">
        <v>4</v>
      </c>
      <c r="U28" s="235">
        <v>5</v>
      </c>
      <c r="V28" s="236"/>
    </row>
    <row r="29" spans="1:22">
      <c r="A29" s="66" t="s">
        <v>21</v>
      </c>
      <c r="B29" s="32">
        <v>3</v>
      </c>
      <c r="C29" s="32" t="s">
        <v>87</v>
      </c>
      <c r="D29" s="33">
        <v>1</v>
      </c>
      <c r="E29" s="31">
        <v>3</v>
      </c>
      <c r="F29" s="32" t="s">
        <v>87</v>
      </c>
      <c r="G29" s="33">
        <v>0</v>
      </c>
      <c r="H29" s="34"/>
      <c r="I29" s="35"/>
      <c r="J29" s="36"/>
      <c r="K29" s="31">
        <v>3</v>
      </c>
      <c r="L29" s="32" t="s">
        <v>87</v>
      </c>
      <c r="M29" s="33">
        <v>0</v>
      </c>
      <c r="N29" s="32">
        <v>3</v>
      </c>
      <c r="O29" s="32" t="s">
        <v>87</v>
      </c>
      <c r="P29" s="32">
        <v>0</v>
      </c>
      <c r="Q29" s="42">
        <f t="shared" si="4"/>
        <v>12</v>
      </c>
      <c r="R29" s="43" t="s">
        <v>87</v>
      </c>
      <c r="S29" s="44">
        <f t="shared" si="5"/>
        <v>1</v>
      </c>
      <c r="T29" s="57">
        <v>8</v>
      </c>
      <c r="U29" s="233">
        <v>1</v>
      </c>
      <c r="V29" s="234"/>
    </row>
    <row r="30" spans="1:22">
      <c r="A30" s="66" t="s">
        <v>24</v>
      </c>
      <c r="B30" s="32">
        <v>0</v>
      </c>
      <c r="C30" s="32" t="s">
        <v>87</v>
      </c>
      <c r="D30" s="33">
        <v>3</v>
      </c>
      <c r="E30" s="31">
        <v>3</v>
      </c>
      <c r="F30" s="32" t="s">
        <v>87</v>
      </c>
      <c r="G30" s="33">
        <v>0</v>
      </c>
      <c r="H30" s="32">
        <v>0</v>
      </c>
      <c r="I30" s="32" t="s">
        <v>87</v>
      </c>
      <c r="J30" s="32">
        <v>3</v>
      </c>
      <c r="K30" s="34"/>
      <c r="L30" s="35"/>
      <c r="M30" s="36"/>
      <c r="N30" s="32">
        <v>3</v>
      </c>
      <c r="O30" s="32" t="s">
        <v>87</v>
      </c>
      <c r="P30" s="32">
        <v>0</v>
      </c>
      <c r="Q30" s="57">
        <f t="shared" si="4"/>
        <v>6</v>
      </c>
      <c r="R30" s="39" t="s">
        <v>87</v>
      </c>
      <c r="S30" s="58">
        <f t="shared" si="5"/>
        <v>6</v>
      </c>
      <c r="T30" s="57">
        <v>6</v>
      </c>
      <c r="U30" s="237">
        <v>3</v>
      </c>
      <c r="V30" s="238"/>
    </row>
    <row r="31" spans="1:22" ht="15.75" thickBot="1">
      <c r="A31" s="67" t="s">
        <v>17</v>
      </c>
      <c r="B31" s="62">
        <v>0</v>
      </c>
      <c r="C31" s="62" t="s">
        <v>87</v>
      </c>
      <c r="D31" s="193">
        <v>3</v>
      </c>
      <c r="E31" s="192">
        <v>3</v>
      </c>
      <c r="F31" s="62" t="s">
        <v>87</v>
      </c>
      <c r="G31" s="193">
        <v>2</v>
      </c>
      <c r="H31" s="62">
        <v>0</v>
      </c>
      <c r="I31" s="62" t="s">
        <v>87</v>
      </c>
      <c r="J31" s="62">
        <v>3</v>
      </c>
      <c r="K31" s="183">
        <v>0</v>
      </c>
      <c r="L31" s="101" t="s">
        <v>87</v>
      </c>
      <c r="M31" s="184">
        <v>3</v>
      </c>
      <c r="N31" s="90"/>
      <c r="O31" s="91"/>
      <c r="P31" s="92"/>
      <c r="Q31" s="183">
        <f t="shared" si="4"/>
        <v>3</v>
      </c>
      <c r="R31" s="101" t="s">
        <v>87</v>
      </c>
      <c r="S31" s="184">
        <f t="shared" si="5"/>
        <v>11</v>
      </c>
      <c r="T31" s="53">
        <v>5</v>
      </c>
      <c r="U31" s="239">
        <v>4</v>
      </c>
      <c r="V31" s="240"/>
    </row>
    <row r="33" spans="1:22">
      <c r="B33" s="151">
        <f>SUM(B28:B31)</f>
        <v>3</v>
      </c>
      <c r="C33" s="151"/>
      <c r="D33" s="151">
        <f>SUM(D28:D31)</f>
        <v>10</v>
      </c>
      <c r="E33" s="151">
        <f>SUM(E27:E31)</f>
        <v>12</v>
      </c>
      <c r="F33" s="151"/>
      <c r="G33" s="151">
        <f>SUM(G27:G31)</f>
        <v>2</v>
      </c>
      <c r="H33" s="151">
        <f>SUM(H27:H31)</f>
        <v>1</v>
      </c>
      <c r="I33" s="151"/>
      <c r="J33" s="151">
        <f>SUM(J27:J31)</f>
        <v>12</v>
      </c>
      <c r="K33" s="151">
        <f>SUM(K27:K31)</f>
        <v>6</v>
      </c>
      <c r="L33" s="151"/>
      <c r="M33" s="151">
        <f>SUM(M27:M31)</f>
        <v>6</v>
      </c>
      <c r="N33" s="151">
        <f>SUM(N27:N31)</f>
        <v>11</v>
      </c>
      <c r="O33" s="151"/>
      <c r="P33" s="151">
        <f>SUM(P27:P31)</f>
        <v>3</v>
      </c>
      <c r="Q33" s="151">
        <f>SUM(Q27:Q31)</f>
        <v>33</v>
      </c>
      <c r="S33" s="151">
        <f>SUM(S27:S31)</f>
        <v>33</v>
      </c>
      <c r="T33" s="151">
        <f>SUM(T27:T31)</f>
        <v>30</v>
      </c>
      <c r="U33" s="255">
        <f>SUM(U27:U31)</f>
        <v>15</v>
      </c>
      <c r="V33" s="255"/>
    </row>
    <row r="34" spans="1:22" ht="15.75" thickBot="1"/>
    <row r="35" spans="1:22" ht="18" customHeight="1">
      <c r="A35" s="226" t="s">
        <v>139</v>
      </c>
      <c r="B35" s="228" t="s">
        <v>96</v>
      </c>
      <c r="C35" s="229"/>
      <c r="D35" s="230"/>
      <c r="E35" s="213" t="s">
        <v>217</v>
      </c>
      <c r="F35" s="214"/>
      <c r="G35" s="215"/>
      <c r="H35" s="213" t="s">
        <v>216</v>
      </c>
      <c r="I35" s="214"/>
      <c r="J35" s="215"/>
      <c r="K35" s="213" t="s">
        <v>88</v>
      </c>
      <c r="L35" s="214"/>
      <c r="M35" s="215"/>
      <c r="N35" s="213" t="s">
        <v>211</v>
      </c>
      <c r="O35" s="214"/>
      <c r="P35" s="215"/>
      <c r="Q35" s="213"/>
      <c r="R35" s="214"/>
      <c r="S35" s="215"/>
      <c r="T35" s="216" t="s">
        <v>85</v>
      </c>
      <c r="U35" s="218" t="s">
        <v>86</v>
      </c>
      <c r="V35" s="216"/>
    </row>
    <row r="36" spans="1:22" ht="18" customHeight="1" thickBot="1">
      <c r="A36" s="227"/>
      <c r="B36" s="241" t="s">
        <v>89</v>
      </c>
      <c r="C36" s="242"/>
      <c r="D36" s="243"/>
      <c r="E36" s="244" t="s">
        <v>93</v>
      </c>
      <c r="F36" s="245"/>
      <c r="G36" s="246"/>
      <c r="H36" s="244" t="s">
        <v>223</v>
      </c>
      <c r="I36" s="245"/>
      <c r="J36" s="246"/>
      <c r="K36" s="244" t="s">
        <v>89</v>
      </c>
      <c r="L36" s="245"/>
      <c r="M36" s="246"/>
      <c r="N36" s="244" t="s">
        <v>220</v>
      </c>
      <c r="O36" s="245"/>
      <c r="P36" s="246"/>
      <c r="Q36" s="244"/>
      <c r="R36" s="245"/>
      <c r="S36" s="246"/>
      <c r="T36" s="251"/>
      <c r="U36" s="219"/>
      <c r="V36" s="217"/>
    </row>
    <row r="37" spans="1:22" ht="15.75" thickBot="1">
      <c r="A37" s="66" t="s">
        <v>15</v>
      </c>
      <c r="B37" s="9"/>
      <c r="C37" s="9"/>
      <c r="D37" s="10"/>
      <c r="E37" s="11">
        <v>3</v>
      </c>
      <c r="F37" s="12" t="s">
        <v>87</v>
      </c>
      <c r="G37" s="13">
        <v>0</v>
      </c>
      <c r="H37" s="11">
        <v>3</v>
      </c>
      <c r="I37" s="12" t="s">
        <v>87</v>
      </c>
      <c r="J37" s="12">
        <v>1</v>
      </c>
      <c r="K37" s="11">
        <v>3</v>
      </c>
      <c r="L37" s="12" t="s">
        <v>87</v>
      </c>
      <c r="M37" s="13">
        <v>0</v>
      </c>
      <c r="N37" s="12">
        <v>3</v>
      </c>
      <c r="O37" s="12" t="s">
        <v>87</v>
      </c>
      <c r="P37" s="12">
        <v>0</v>
      </c>
      <c r="Q37" s="14">
        <f t="shared" ref="Q37:Q41" si="6">B37+E37+H37+K37+N37</f>
        <v>12</v>
      </c>
      <c r="R37" s="15" t="s">
        <v>87</v>
      </c>
      <c r="S37" s="16">
        <f t="shared" ref="S37:S41" si="7">D37+G37+J37+M37+P37</f>
        <v>1</v>
      </c>
      <c r="T37" s="15">
        <v>8</v>
      </c>
      <c r="U37" s="283">
        <v>1</v>
      </c>
      <c r="V37" s="284"/>
    </row>
    <row r="38" spans="1:22">
      <c r="A38" s="66" t="s">
        <v>22</v>
      </c>
      <c r="B38" s="40">
        <v>0</v>
      </c>
      <c r="C38" s="19" t="s">
        <v>87</v>
      </c>
      <c r="D38" s="20">
        <v>3</v>
      </c>
      <c r="E38" s="21"/>
      <c r="F38" s="22"/>
      <c r="G38" s="23"/>
      <c r="H38" s="24">
        <v>0</v>
      </c>
      <c r="I38" s="19" t="s">
        <v>87</v>
      </c>
      <c r="J38" s="19">
        <v>3</v>
      </c>
      <c r="K38" s="24">
        <v>1</v>
      </c>
      <c r="L38" s="19" t="s">
        <v>87</v>
      </c>
      <c r="M38" s="20">
        <v>3</v>
      </c>
      <c r="N38" s="19">
        <v>3</v>
      </c>
      <c r="O38" s="19" t="s">
        <v>87</v>
      </c>
      <c r="P38" s="19">
        <v>1</v>
      </c>
      <c r="Q38" s="57">
        <f t="shared" si="6"/>
        <v>4</v>
      </c>
      <c r="R38" s="39" t="s">
        <v>87</v>
      </c>
      <c r="S38" s="58">
        <f t="shared" si="7"/>
        <v>10</v>
      </c>
      <c r="T38" s="25">
        <v>5</v>
      </c>
      <c r="U38" s="285">
        <v>4</v>
      </c>
      <c r="V38" s="286"/>
    </row>
    <row r="39" spans="1:22" ht="15.75" thickBot="1">
      <c r="A39" s="66" t="s">
        <v>10</v>
      </c>
      <c r="B39" s="32">
        <v>1</v>
      </c>
      <c r="C39" s="32" t="s">
        <v>87</v>
      </c>
      <c r="D39" s="33">
        <v>3</v>
      </c>
      <c r="E39" s="31">
        <v>3</v>
      </c>
      <c r="F39" s="32" t="s">
        <v>87</v>
      </c>
      <c r="G39" s="33">
        <v>0</v>
      </c>
      <c r="H39" s="34"/>
      <c r="I39" s="35"/>
      <c r="J39" s="36"/>
      <c r="K39" s="31">
        <v>0</v>
      </c>
      <c r="L39" s="32" t="s">
        <v>87</v>
      </c>
      <c r="M39" s="33">
        <v>3</v>
      </c>
      <c r="N39" s="32">
        <v>3</v>
      </c>
      <c r="O39" s="32" t="s">
        <v>87</v>
      </c>
      <c r="P39" s="32">
        <v>1</v>
      </c>
      <c r="Q39" s="42">
        <f t="shared" si="6"/>
        <v>7</v>
      </c>
      <c r="R39" s="43" t="s">
        <v>87</v>
      </c>
      <c r="S39" s="44">
        <f t="shared" si="7"/>
        <v>7</v>
      </c>
      <c r="T39" s="57">
        <v>6</v>
      </c>
      <c r="U39" s="287">
        <v>3</v>
      </c>
      <c r="V39" s="288"/>
    </row>
    <row r="40" spans="1:22" ht="15.75" thickBot="1">
      <c r="A40" s="66" t="s">
        <v>25</v>
      </c>
      <c r="B40" s="32">
        <v>0</v>
      </c>
      <c r="C40" s="32" t="s">
        <v>87</v>
      </c>
      <c r="D40" s="33">
        <v>3</v>
      </c>
      <c r="E40" s="31">
        <v>3</v>
      </c>
      <c r="F40" s="32" t="s">
        <v>87</v>
      </c>
      <c r="G40" s="33">
        <v>1</v>
      </c>
      <c r="H40" s="32">
        <v>3</v>
      </c>
      <c r="I40" s="32" t="s">
        <v>87</v>
      </c>
      <c r="J40" s="32">
        <v>0</v>
      </c>
      <c r="K40" s="34"/>
      <c r="L40" s="35"/>
      <c r="M40" s="36"/>
      <c r="N40" s="32">
        <v>3</v>
      </c>
      <c r="O40" s="32" t="s">
        <v>87</v>
      </c>
      <c r="P40" s="32">
        <v>0</v>
      </c>
      <c r="Q40" s="57">
        <f t="shared" si="6"/>
        <v>9</v>
      </c>
      <c r="R40" s="39" t="s">
        <v>87</v>
      </c>
      <c r="S40" s="58">
        <f t="shared" si="7"/>
        <v>4</v>
      </c>
      <c r="T40" s="57">
        <v>7</v>
      </c>
      <c r="U40" s="283">
        <v>2</v>
      </c>
      <c r="V40" s="284"/>
    </row>
    <row r="41" spans="1:22" ht="15.75" thickBot="1">
      <c r="A41" s="67" t="s">
        <v>14</v>
      </c>
      <c r="B41" s="62">
        <v>0</v>
      </c>
      <c r="C41" s="62" t="s">
        <v>87</v>
      </c>
      <c r="D41" s="193">
        <v>3</v>
      </c>
      <c r="E41" s="192">
        <v>1</v>
      </c>
      <c r="F41" s="62" t="s">
        <v>87</v>
      </c>
      <c r="G41" s="193">
        <v>3</v>
      </c>
      <c r="H41" s="62">
        <v>1</v>
      </c>
      <c r="I41" s="62" t="s">
        <v>87</v>
      </c>
      <c r="J41" s="62">
        <v>3</v>
      </c>
      <c r="K41" s="183">
        <v>0</v>
      </c>
      <c r="L41" s="101" t="s">
        <v>87</v>
      </c>
      <c r="M41" s="184">
        <v>3</v>
      </c>
      <c r="N41" s="90"/>
      <c r="O41" s="91"/>
      <c r="P41" s="92"/>
      <c r="Q41" s="183">
        <f t="shared" si="6"/>
        <v>2</v>
      </c>
      <c r="R41" s="101" t="s">
        <v>87</v>
      </c>
      <c r="S41" s="184">
        <f t="shared" si="7"/>
        <v>12</v>
      </c>
      <c r="T41" s="53">
        <v>4</v>
      </c>
      <c r="U41" s="289">
        <v>5</v>
      </c>
      <c r="V41" s="290"/>
    </row>
    <row r="43" spans="1:22">
      <c r="B43" s="151">
        <f>SUM(B38:B41)</f>
        <v>1</v>
      </c>
      <c r="C43" s="151"/>
      <c r="D43" s="151">
        <f>SUM(D38:D41)</f>
        <v>12</v>
      </c>
      <c r="E43" s="151">
        <f>SUM(E37:E41)</f>
        <v>10</v>
      </c>
      <c r="F43" s="151"/>
      <c r="G43" s="151">
        <f>SUM(G37:G41)</f>
        <v>4</v>
      </c>
      <c r="H43" s="151">
        <f>SUM(H37:H41)</f>
        <v>7</v>
      </c>
      <c r="I43" s="151"/>
      <c r="J43" s="151">
        <f>SUM(J37:J41)</f>
        <v>7</v>
      </c>
      <c r="K43" s="151">
        <f>SUM(K37:K41)</f>
        <v>4</v>
      </c>
      <c r="L43" s="151"/>
      <c r="M43" s="151">
        <f>SUM(M37:M41)</f>
        <v>9</v>
      </c>
      <c r="N43" s="151">
        <f>SUM(N37:N41)</f>
        <v>12</v>
      </c>
      <c r="O43" s="151"/>
      <c r="P43" s="151">
        <f>SUM(P37:P41)</f>
        <v>2</v>
      </c>
      <c r="Q43" s="151">
        <f>SUM(Q37:Q41)</f>
        <v>34</v>
      </c>
      <c r="S43" s="151">
        <f>SUM(S37:S41)</f>
        <v>34</v>
      </c>
      <c r="T43" s="151">
        <f>SUM(T37:T41)</f>
        <v>30</v>
      </c>
      <c r="U43" s="255">
        <f>SUM(U37:U41)</f>
        <v>15</v>
      </c>
      <c r="V43" s="255"/>
    </row>
    <row r="44" spans="1:22" ht="15.75" thickBot="1"/>
    <row r="45" spans="1:22" ht="18" customHeight="1">
      <c r="A45" s="226" t="s">
        <v>150</v>
      </c>
      <c r="B45" s="214" t="s">
        <v>100</v>
      </c>
      <c r="C45" s="214"/>
      <c r="D45" s="215"/>
      <c r="E45" s="228" t="s">
        <v>303</v>
      </c>
      <c r="F45" s="229"/>
      <c r="G45" s="230"/>
      <c r="H45" s="213" t="s">
        <v>94</v>
      </c>
      <c r="I45" s="214"/>
      <c r="J45" s="215"/>
      <c r="K45" s="213" t="s">
        <v>305</v>
      </c>
      <c r="L45" s="214"/>
      <c r="M45" s="215"/>
      <c r="N45" s="213" t="s">
        <v>218</v>
      </c>
      <c r="O45" s="214"/>
      <c r="P45" s="215"/>
      <c r="Q45" s="213"/>
      <c r="R45" s="214"/>
      <c r="S45" s="215"/>
      <c r="T45" s="216" t="s">
        <v>85</v>
      </c>
      <c r="U45" s="218" t="s">
        <v>86</v>
      </c>
      <c r="V45" s="216"/>
    </row>
    <row r="46" spans="1:22" ht="18" customHeight="1" thickBot="1">
      <c r="A46" s="227"/>
      <c r="B46" s="245" t="s">
        <v>101</v>
      </c>
      <c r="C46" s="245"/>
      <c r="D46" s="246"/>
      <c r="E46" s="241" t="s">
        <v>304</v>
      </c>
      <c r="F46" s="242"/>
      <c r="G46" s="243"/>
      <c r="H46" s="244" t="s">
        <v>91</v>
      </c>
      <c r="I46" s="245"/>
      <c r="J46" s="246"/>
      <c r="K46" s="244" t="s">
        <v>93</v>
      </c>
      <c r="L46" s="245"/>
      <c r="M46" s="246"/>
      <c r="N46" s="244" t="s">
        <v>224</v>
      </c>
      <c r="O46" s="245"/>
      <c r="P46" s="246"/>
      <c r="Q46" s="244"/>
      <c r="R46" s="245"/>
      <c r="S46" s="246"/>
      <c r="T46" s="251"/>
      <c r="U46" s="219"/>
      <c r="V46" s="217"/>
    </row>
    <row r="47" spans="1:22">
      <c r="A47" s="65" t="s">
        <v>13</v>
      </c>
      <c r="B47" s="9"/>
      <c r="C47" s="9"/>
      <c r="D47" s="10"/>
      <c r="E47" s="11">
        <v>3</v>
      </c>
      <c r="F47" s="12" t="s">
        <v>87</v>
      </c>
      <c r="G47" s="13">
        <v>1</v>
      </c>
      <c r="H47" s="11">
        <v>3</v>
      </c>
      <c r="I47" s="12" t="s">
        <v>87</v>
      </c>
      <c r="J47" s="12">
        <v>2</v>
      </c>
      <c r="K47" s="11">
        <v>2</v>
      </c>
      <c r="L47" s="12" t="s">
        <v>87</v>
      </c>
      <c r="M47" s="13">
        <v>3</v>
      </c>
      <c r="N47" s="12">
        <v>3</v>
      </c>
      <c r="O47" s="12" t="s">
        <v>87</v>
      </c>
      <c r="P47" s="12">
        <v>0</v>
      </c>
      <c r="Q47" s="14">
        <f t="shared" ref="Q47:Q51" si="8">B47+E47+H47+K47+N47</f>
        <v>11</v>
      </c>
      <c r="R47" s="15" t="s">
        <v>87</v>
      </c>
      <c r="S47" s="16">
        <f t="shared" ref="S47:S51" si="9">D47+G47+J47+M47+P47</f>
        <v>6</v>
      </c>
      <c r="T47" s="15">
        <v>7</v>
      </c>
      <c r="U47" s="231">
        <v>2</v>
      </c>
      <c r="V47" s="232"/>
    </row>
    <row r="48" spans="1:22">
      <c r="A48" s="66" t="s">
        <v>242</v>
      </c>
      <c r="B48" s="40">
        <v>1</v>
      </c>
      <c r="C48" s="19" t="s">
        <v>87</v>
      </c>
      <c r="D48" s="20">
        <v>3</v>
      </c>
      <c r="E48" s="21"/>
      <c r="F48" s="22"/>
      <c r="G48" s="23"/>
      <c r="H48" s="24">
        <v>0</v>
      </c>
      <c r="I48" s="19" t="s">
        <v>87</v>
      </c>
      <c r="J48" s="19">
        <v>3</v>
      </c>
      <c r="K48" s="24">
        <v>0</v>
      </c>
      <c r="L48" s="19" t="s">
        <v>87</v>
      </c>
      <c r="M48" s="20">
        <v>3</v>
      </c>
      <c r="N48" s="19">
        <v>3</v>
      </c>
      <c r="O48" s="19" t="s">
        <v>87</v>
      </c>
      <c r="P48" s="19">
        <v>0</v>
      </c>
      <c r="Q48" s="57">
        <f t="shared" si="8"/>
        <v>4</v>
      </c>
      <c r="R48" s="39" t="s">
        <v>87</v>
      </c>
      <c r="S48" s="58">
        <f t="shared" si="9"/>
        <v>9</v>
      </c>
      <c r="T48" s="25">
        <v>5</v>
      </c>
      <c r="U48" s="281">
        <v>4</v>
      </c>
      <c r="V48" s="282"/>
    </row>
    <row r="49" spans="1:38">
      <c r="A49" s="66" t="s">
        <v>23</v>
      </c>
      <c r="B49" s="32">
        <v>2</v>
      </c>
      <c r="C49" s="32" t="s">
        <v>87</v>
      </c>
      <c r="D49" s="33">
        <v>3</v>
      </c>
      <c r="E49" s="31">
        <v>3</v>
      </c>
      <c r="F49" s="32" t="s">
        <v>87</v>
      </c>
      <c r="G49" s="33">
        <v>0</v>
      </c>
      <c r="H49" s="34"/>
      <c r="I49" s="35"/>
      <c r="J49" s="36"/>
      <c r="K49" s="31">
        <v>0</v>
      </c>
      <c r="L49" s="32" t="s">
        <v>87</v>
      </c>
      <c r="M49" s="33">
        <v>3</v>
      </c>
      <c r="N49" s="32">
        <v>3</v>
      </c>
      <c r="O49" s="32" t="s">
        <v>87</v>
      </c>
      <c r="P49" s="32">
        <v>0</v>
      </c>
      <c r="Q49" s="42">
        <f t="shared" si="8"/>
        <v>8</v>
      </c>
      <c r="R49" s="43" t="s">
        <v>87</v>
      </c>
      <c r="S49" s="44">
        <f t="shared" si="9"/>
        <v>6</v>
      </c>
      <c r="T49" s="57">
        <v>6</v>
      </c>
      <c r="U49" s="235">
        <v>3</v>
      </c>
      <c r="V49" s="236"/>
    </row>
    <row r="50" spans="1:38">
      <c r="A50" s="66" t="s">
        <v>239</v>
      </c>
      <c r="B50" s="32">
        <v>3</v>
      </c>
      <c r="C50" s="32" t="s">
        <v>87</v>
      </c>
      <c r="D50" s="33">
        <v>2</v>
      </c>
      <c r="E50" s="31">
        <v>3</v>
      </c>
      <c r="F50" s="32" t="s">
        <v>87</v>
      </c>
      <c r="G50" s="33">
        <v>0</v>
      </c>
      <c r="H50" s="32">
        <v>3</v>
      </c>
      <c r="I50" s="32" t="s">
        <v>87</v>
      </c>
      <c r="J50" s="32">
        <v>0</v>
      </c>
      <c r="K50" s="34"/>
      <c r="L50" s="35"/>
      <c r="M50" s="36"/>
      <c r="N50" s="32">
        <v>3</v>
      </c>
      <c r="O50" s="32" t="s">
        <v>87</v>
      </c>
      <c r="P50" s="32">
        <v>0</v>
      </c>
      <c r="Q50" s="57">
        <f t="shared" si="8"/>
        <v>12</v>
      </c>
      <c r="R50" s="39" t="s">
        <v>87</v>
      </c>
      <c r="S50" s="58">
        <f t="shared" si="9"/>
        <v>2</v>
      </c>
      <c r="T50" s="57">
        <v>8</v>
      </c>
      <c r="U50" s="233">
        <v>1</v>
      </c>
      <c r="V50" s="234"/>
    </row>
    <row r="51" spans="1:38" ht="15.75" thickBot="1">
      <c r="A51" s="67" t="s">
        <v>26</v>
      </c>
      <c r="B51" s="62">
        <v>0</v>
      </c>
      <c r="C51" s="62" t="s">
        <v>87</v>
      </c>
      <c r="D51" s="193">
        <v>3</v>
      </c>
      <c r="E51" s="192">
        <v>0</v>
      </c>
      <c r="F51" s="62" t="s">
        <v>87</v>
      </c>
      <c r="G51" s="193">
        <v>3</v>
      </c>
      <c r="H51" s="62">
        <v>0</v>
      </c>
      <c r="I51" s="62" t="s">
        <v>87</v>
      </c>
      <c r="J51" s="62">
        <v>3</v>
      </c>
      <c r="K51" s="183">
        <v>0</v>
      </c>
      <c r="L51" s="101" t="s">
        <v>87</v>
      </c>
      <c r="M51" s="184">
        <v>3</v>
      </c>
      <c r="N51" s="90"/>
      <c r="O51" s="91"/>
      <c r="P51" s="92"/>
      <c r="Q51" s="183">
        <f t="shared" si="8"/>
        <v>0</v>
      </c>
      <c r="R51" s="101" t="s">
        <v>87</v>
      </c>
      <c r="S51" s="184">
        <f t="shared" si="9"/>
        <v>12</v>
      </c>
      <c r="T51" s="53">
        <v>4</v>
      </c>
      <c r="U51" s="239">
        <v>5</v>
      </c>
      <c r="V51" s="240"/>
      <c r="Y51" s="114"/>
    </row>
    <row r="53" spans="1:38">
      <c r="B53" s="151">
        <f>SUM(B48:B51)</f>
        <v>6</v>
      </c>
      <c r="C53" s="151"/>
      <c r="D53" s="151">
        <f>SUM(D48:D51)</f>
        <v>11</v>
      </c>
      <c r="E53" s="151">
        <f>SUM(E47:E51)</f>
        <v>9</v>
      </c>
      <c r="F53" s="151"/>
      <c r="G53" s="151">
        <f>SUM(G47:G51)</f>
        <v>4</v>
      </c>
      <c r="H53" s="151">
        <f>SUM(H47:H51)</f>
        <v>6</v>
      </c>
      <c r="I53" s="151"/>
      <c r="J53" s="151">
        <f>SUM(J47:J51)</f>
        <v>8</v>
      </c>
      <c r="K53" s="151">
        <f>SUM(K47:K51)</f>
        <v>2</v>
      </c>
      <c r="L53" s="151"/>
      <c r="M53" s="151">
        <f>SUM(M47:M51)</f>
        <v>12</v>
      </c>
      <c r="N53" s="151">
        <f>SUM(N47:N51)</f>
        <v>12</v>
      </c>
      <c r="O53" s="151"/>
      <c r="P53" s="151">
        <f>SUM(P47:P51)</f>
        <v>0</v>
      </c>
      <c r="Q53" s="151">
        <f>SUM(Q47:Q51)</f>
        <v>35</v>
      </c>
      <c r="S53" s="151">
        <f>SUM(S47:S51)</f>
        <v>35</v>
      </c>
      <c r="T53" s="151">
        <f>SUM(T47:T51)</f>
        <v>30</v>
      </c>
      <c r="U53" s="255">
        <f>SUM(U47:U51)</f>
        <v>15</v>
      </c>
      <c r="V53" s="255"/>
    </row>
    <row r="54" spans="1:38" ht="15.75" thickBot="1"/>
    <row r="55" spans="1:38" ht="18" customHeight="1">
      <c r="A55" s="226" t="s">
        <v>337</v>
      </c>
      <c r="B55" s="214" t="s">
        <v>115</v>
      </c>
      <c r="C55" s="214"/>
      <c r="D55" s="215"/>
      <c r="E55" s="228" t="s">
        <v>98</v>
      </c>
      <c r="F55" s="229"/>
      <c r="G55" s="230"/>
      <c r="H55" s="213" t="s">
        <v>219</v>
      </c>
      <c r="I55" s="214"/>
      <c r="J55" s="215"/>
      <c r="K55" s="213" t="s">
        <v>213</v>
      </c>
      <c r="L55" s="214"/>
      <c r="M55" s="215"/>
      <c r="N55" s="213" t="s">
        <v>97</v>
      </c>
      <c r="O55" s="214"/>
      <c r="P55" s="215"/>
      <c r="Q55" s="213" t="s">
        <v>96</v>
      </c>
      <c r="R55" s="214"/>
      <c r="S55" s="215"/>
      <c r="T55" s="213" t="s">
        <v>88</v>
      </c>
      <c r="U55" s="214"/>
      <c r="V55" s="214"/>
      <c r="W55" s="213" t="s">
        <v>305</v>
      </c>
      <c r="X55" s="214"/>
      <c r="Y55" s="215"/>
      <c r="Z55" s="213" t="s">
        <v>100</v>
      </c>
      <c r="AA55" s="214"/>
      <c r="AB55" s="215"/>
      <c r="AC55" s="213"/>
      <c r="AD55" s="214"/>
      <c r="AE55" s="215"/>
      <c r="AF55" s="216" t="s">
        <v>85</v>
      </c>
      <c r="AG55" s="259" t="s">
        <v>86</v>
      </c>
    </row>
    <row r="56" spans="1:38" ht="18" customHeight="1" thickBot="1">
      <c r="A56" s="227"/>
      <c r="B56" s="245" t="s">
        <v>116</v>
      </c>
      <c r="C56" s="245"/>
      <c r="D56" s="246"/>
      <c r="E56" s="241" t="s">
        <v>99</v>
      </c>
      <c r="F56" s="242"/>
      <c r="G56" s="243"/>
      <c r="H56" s="244" t="s">
        <v>222</v>
      </c>
      <c r="I56" s="245"/>
      <c r="J56" s="246"/>
      <c r="K56" s="244" t="s">
        <v>89</v>
      </c>
      <c r="L56" s="245"/>
      <c r="M56" s="246"/>
      <c r="N56" s="244" t="s">
        <v>93</v>
      </c>
      <c r="O56" s="245"/>
      <c r="P56" s="246"/>
      <c r="Q56" s="244" t="s">
        <v>89</v>
      </c>
      <c r="R56" s="245"/>
      <c r="S56" s="246"/>
      <c r="T56" s="244" t="s">
        <v>89</v>
      </c>
      <c r="U56" s="245"/>
      <c r="V56" s="245"/>
      <c r="W56" s="244" t="s">
        <v>101</v>
      </c>
      <c r="X56" s="245"/>
      <c r="Y56" s="246"/>
      <c r="Z56" s="244" t="s">
        <v>101</v>
      </c>
      <c r="AA56" s="245"/>
      <c r="AB56" s="246"/>
      <c r="AC56" s="244"/>
      <c r="AD56" s="245"/>
      <c r="AE56" s="246"/>
      <c r="AF56" s="251"/>
      <c r="AG56" s="260"/>
    </row>
    <row r="57" spans="1:38">
      <c r="A57" s="65" t="s">
        <v>5</v>
      </c>
      <c r="B57" s="9"/>
      <c r="C57" s="9"/>
      <c r="D57" s="10"/>
      <c r="E57" s="11">
        <v>3</v>
      </c>
      <c r="F57" s="12" t="s">
        <v>87</v>
      </c>
      <c r="G57" s="13">
        <v>1</v>
      </c>
      <c r="H57" s="11">
        <v>3</v>
      </c>
      <c r="I57" s="12" t="s">
        <v>87</v>
      </c>
      <c r="J57" s="12">
        <v>1</v>
      </c>
      <c r="K57" s="11">
        <v>2</v>
      </c>
      <c r="L57" s="12" t="s">
        <v>87</v>
      </c>
      <c r="M57" s="13">
        <v>3</v>
      </c>
      <c r="N57" s="12">
        <v>3</v>
      </c>
      <c r="O57" s="12" t="s">
        <v>87</v>
      </c>
      <c r="P57" s="12">
        <v>0</v>
      </c>
      <c r="Q57" s="11">
        <v>3</v>
      </c>
      <c r="R57" s="12" t="s">
        <v>87</v>
      </c>
      <c r="S57" s="13">
        <v>0</v>
      </c>
      <c r="T57" s="12">
        <v>3</v>
      </c>
      <c r="U57" s="12" t="s">
        <v>87</v>
      </c>
      <c r="V57" s="12">
        <v>0</v>
      </c>
      <c r="W57" s="11">
        <v>3</v>
      </c>
      <c r="X57" s="77" t="s">
        <v>87</v>
      </c>
      <c r="Y57" s="13">
        <v>1</v>
      </c>
      <c r="Z57" s="11">
        <v>1</v>
      </c>
      <c r="AA57" s="12" t="s">
        <v>87</v>
      </c>
      <c r="AB57" s="13">
        <v>3</v>
      </c>
      <c r="AC57" s="78">
        <f t="shared" ref="AC57:AC62" si="10">B57+E57+H57+K57+N57+Q57+T57+W57+Z57</f>
        <v>21</v>
      </c>
      <c r="AD57" s="15" t="s">
        <v>87</v>
      </c>
      <c r="AE57" s="16">
        <f>D57+G57+J57+M57+P57+S57+V57+Y57+AB57</f>
        <v>9</v>
      </c>
      <c r="AF57" s="16">
        <v>14</v>
      </c>
      <c r="AG57" s="17">
        <v>9</v>
      </c>
      <c r="AH57" s="116"/>
    </row>
    <row r="58" spans="1:38">
      <c r="A58" s="66" t="s">
        <v>20</v>
      </c>
      <c r="B58" s="40">
        <v>1</v>
      </c>
      <c r="C58" s="19" t="s">
        <v>87</v>
      </c>
      <c r="D58" s="20">
        <v>3</v>
      </c>
      <c r="E58" s="21"/>
      <c r="F58" s="22"/>
      <c r="G58" s="23"/>
      <c r="H58" s="24">
        <v>3</v>
      </c>
      <c r="I58" s="19" t="s">
        <v>87</v>
      </c>
      <c r="J58" s="19">
        <v>0</v>
      </c>
      <c r="K58" s="24">
        <v>1</v>
      </c>
      <c r="L58" s="19" t="s">
        <v>87</v>
      </c>
      <c r="M58" s="20">
        <v>3</v>
      </c>
      <c r="N58" s="19">
        <v>3</v>
      </c>
      <c r="O58" s="19" t="s">
        <v>87</v>
      </c>
      <c r="P58" s="19">
        <v>0</v>
      </c>
      <c r="Q58" s="24">
        <v>3</v>
      </c>
      <c r="R58" s="19" t="s">
        <v>87</v>
      </c>
      <c r="S58" s="20">
        <v>0</v>
      </c>
      <c r="T58" s="115">
        <v>3</v>
      </c>
      <c r="U58" s="115" t="s">
        <v>87</v>
      </c>
      <c r="V58" s="115">
        <v>0</v>
      </c>
      <c r="W58" s="24">
        <v>0</v>
      </c>
      <c r="X58" s="32" t="s">
        <v>87</v>
      </c>
      <c r="Y58" s="20">
        <v>3</v>
      </c>
      <c r="Z58" s="24">
        <v>1</v>
      </c>
      <c r="AA58" s="19" t="s">
        <v>87</v>
      </c>
      <c r="AB58" s="20">
        <v>3</v>
      </c>
      <c r="AC58" s="57">
        <f t="shared" si="10"/>
        <v>15</v>
      </c>
      <c r="AD58" s="19" t="s">
        <v>87</v>
      </c>
      <c r="AE58" s="26">
        <f>D58+G58+J58+M58+P58+S58+V58+Y58+AB58</f>
        <v>12</v>
      </c>
      <c r="AF58" s="27">
        <v>12</v>
      </c>
      <c r="AG58" s="28">
        <v>11</v>
      </c>
      <c r="AH58" s="116"/>
      <c r="AI58">
        <v>3</v>
      </c>
      <c r="AJ58" s="40"/>
      <c r="AK58" s="40">
        <v>3</v>
      </c>
      <c r="AL58" s="40"/>
    </row>
    <row r="59" spans="1:38">
      <c r="A59" s="66" t="s">
        <v>16</v>
      </c>
      <c r="B59" s="32">
        <v>1</v>
      </c>
      <c r="C59" s="32" t="s">
        <v>87</v>
      </c>
      <c r="D59" s="33">
        <v>3</v>
      </c>
      <c r="E59" s="31">
        <v>0</v>
      </c>
      <c r="F59" s="32" t="s">
        <v>87</v>
      </c>
      <c r="G59" s="33">
        <v>3</v>
      </c>
      <c r="H59" s="34"/>
      <c r="I59" s="35"/>
      <c r="J59" s="36"/>
      <c r="K59" s="31">
        <v>0</v>
      </c>
      <c r="L59" s="32" t="s">
        <v>87</v>
      </c>
      <c r="M59" s="33">
        <v>3</v>
      </c>
      <c r="N59" s="32">
        <v>3</v>
      </c>
      <c r="O59" s="32" t="s">
        <v>87</v>
      </c>
      <c r="P59" s="32">
        <v>0</v>
      </c>
      <c r="Q59" s="31">
        <v>3</v>
      </c>
      <c r="R59" s="32" t="s">
        <v>87</v>
      </c>
      <c r="S59" s="33">
        <v>0</v>
      </c>
      <c r="T59" s="117">
        <v>3</v>
      </c>
      <c r="U59" s="117" t="s">
        <v>87</v>
      </c>
      <c r="V59" s="117">
        <v>0</v>
      </c>
      <c r="W59" s="31">
        <v>3</v>
      </c>
      <c r="X59" s="32" t="s">
        <v>87</v>
      </c>
      <c r="Y59" s="33">
        <v>1</v>
      </c>
      <c r="Z59" s="31">
        <v>1</v>
      </c>
      <c r="AA59" s="32" t="s">
        <v>87</v>
      </c>
      <c r="AB59" s="33">
        <v>3</v>
      </c>
      <c r="AC59" s="57">
        <f t="shared" si="10"/>
        <v>14</v>
      </c>
      <c r="AD59" s="32" t="s">
        <v>87</v>
      </c>
      <c r="AE59" s="26">
        <f t="shared" ref="AE59:AE65" si="11">D59+G59+J59+M59+P59+S59+V59+Y59+AB59</f>
        <v>13</v>
      </c>
      <c r="AF59" s="37">
        <v>12</v>
      </c>
      <c r="AG59" s="38">
        <v>12</v>
      </c>
      <c r="AH59" s="116"/>
      <c r="AI59">
        <v>3</v>
      </c>
      <c r="AJ59" s="40">
        <v>4</v>
      </c>
      <c r="AK59" s="40">
        <v>4</v>
      </c>
      <c r="AL59" s="40"/>
    </row>
    <row r="60" spans="1:38">
      <c r="A60" s="66" t="s">
        <v>21</v>
      </c>
      <c r="B60" s="32">
        <v>3</v>
      </c>
      <c r="C60" s="32" t="s">
        <v>87</v>
      </c>
      <c r="D60" s="33">
        <v>2</v>
      </c>
      <c r="E60" s="31">
        <v>3</v>
      </c>
      <c r="F60" s="32" t="s">
        <v>87</v>
      </c>
      <c r="G60" s="33">
        <v>1</v>
      </c>
      <c r="H60" s="32">
        <v>3</v>
      </c>
      <c r="I60" s="32" t="s">
        <v>87</v>
      </c>
      <c r="J60" s="32">
        <v>0</v>
      </c>
      <c r="K60" s="34"/>
      <c r="L60" s="35"/>
      <c r="M60" s="36"/>
      <c r="N60" s="32">
        <v>3</v>
      </c>
      <c r="O60" s="32" t="s">
        <v>87</v>
      </c>
      <c r="P60" s="32">
        <v>1</v>
      </c>
      <c r="Q60" s="31">
        <v>1</v>
      </c>
      <c r="R60" s="32" t="s">
        <v>87</v>
      </c>
      <c r="S60" s="33">
        <v>3</v>
      </c>
      <c r="T60" s="32">
        <v>3</v>
      </c>
      <c r="U60" s="32" t="s">
        <v>87</v>
      </c>
      <c r="V60" s="32">
        <v>1</v>
      </c>
      <c r="W60" s="31">
        <v>3</v>
      </c>
      <c r="X60" s="32" t="s">
        <v>87</v>
      </c>
      <c r="Y60" s="33">
        <v>1</v>
      </c>
      <c r="Z60" s="31">
        <v>0</v>
      </c>
      <c r="AA60" s="32" t="s">
        <v>87</v>
      </c>
      <c r="AB60" s="33">
        <v>3</v>
      </c>
      <c r="AC60" s="57">
        <f t="shared" si="10"/>
        <v>19</v>
      </c>
      <c r="AD60" s="39" t="s">
        <v>87</v>
      </c>
      <c r="AE60" s="26">
        <f t="shared" si="11"/>
        <v>12</v>
      </c>
      <c r="AF60" s="37">
        <v>14</v>
      </c>
      <c r="AG60" s="37">
        <v>8</v>
      </c>
      <c r="AH60" s="116"/>
    </row>
    <row r="61" spans="1:38">
      <c r="A61" s="66" t="s">
        <v>18</v>
      </c>
      <c r="B61" s="40">
        <v>0</v>
      </c>
      <c r="C61" s="40" t="s">
        <v>87</v>
      </c>
      <c r="D61" s="41">
        <v>3</v>
      </c>
      <c r="E61" s="18">
        <v>0</v>
      </c>
      <c r="F61" s="40" t="s">
        <v>87</v>
      </c>
      <c r="G61" s="41">
        <v>3</v>
      </c>
      <c r="H61" s="40">
        <v>0</v>
      </c>
      <c r="I61" s="40" t="s">
        <v>87</v>
      </c>
      <c r="J61" s="40">
        <v>3</v>
      </c>
      <c r="K61" s="42">
        <v>1</v>
      </c>
      <c r="L61" s="43" t="s">
        <v>87</v>
      </c>
      <c r="M61" s="44">
        <v>3</v>
      </c>
      <c r="N61" s="45"/>
      <c r="O61" s="46"/>
      <c r="P61" s="47"/>
      <c r="Q61" s="18">
        <v>1</v>
      </c>
      <c r="R61" s="40" t="s">
        <v>87</v>
      </c>
      <c r="S61" s="41">
        <v>3</v>
      </c>
      <c r="T61" s="40">
        <v>0</v>
      </c>
      <c r="U61" s="40" t="s">
        <v>87</v>
      </c>
      <c r="V61" s="40">
        <v>3</v>
      </c>
      <c r="W61" s="18">
        <v>0</v>
      </c>
      <c r="X61" s="32" t="s">
        <v>87</v>
      </c>
      <c r="Y61" s="41">
        <v>3</v>
      </c>
      <c r="Z61" s="18">
        <v>1</v>
      </c>
      <c r="AA61" s="40" t="s">
        <v>87</v>
      </c>
      <c r="AB61" s="41">
        <v>3</v>
      </c>
      <c r="AC61" s="57">
        <f t="shared" si="10"/>
        <v>3</v>
      </c>
      <c r="AD61" s="39" t="s">
        <v>87</v>
      </c>
      <c r="AE61" s="26">
        <f t="shared" si="11"/>
        <v>24</v>
      </c>
      <c r="AF61" s="37">
        <v>8</v>
      </c>
      <c r="AG61" s="48">
        <v>15</v>
      </c>
      <c r="AH61" s="120"/>
    </row>
    <row r="62" spans="1:38">
      <c r="A62" s="66" t="s">
        <v>15</v>
      </c>
      <c r="B62" s="32">
        <v>0</v>
      </c>
      <c r="C62" s="32" t="s">
        <v>87</v>
      </c>
      <c r="D62" s="33">
        <v>3</v>
      </c>
      <c r="E62" s="31">
        <v>0</v>
      </c>
      <c r="F62" s="32" t="s">
        <v>87</v>
      </c>
      <c r="G62" s="33">
        <v>3</v>
      </c>
      <c r="H62" s="32">
        <v>0</v>
      </c>
      <c r="I62" s="32" t="s">
        <v>87</v>
      </c>
      <c r="J62" s="32">
        <v>3</v>
      </c>
      <c r="K62" s="31">
        <v>3</v>
      </c>
      <c r="L62" s="32" t="s">
        <v>87</v>
      </c>
      <c r="M62" s="33">
        <v>1</v>
      </c>
      <c r="N62" s="32">
        <v>3</v>
      </c>
      <c r="O62" s="32" t="s">
        <v>87</v>
      </c>
      <c r="P62" s="32">
        <v>1</v>
      </c>
      <c r="Q62" s="34"/>
      <c r="R62" s="35"/>
      <c r="S62" s="35"/>
      <c r="T62" s="32">
        <v>3</v>
      </c>
      <c r="U62" s="32" t="s">
        <v>87</v>
      </c>
      <c r="V62" s="32">
        <v>0</v>
      </c>
      <c r="W62" s="31">
        <v>2</v>
      </c>
      <c r="X62" s="32" t="s">
        <v>87</v>
      </c>
      <c r="Y62" s="33">
        <v>3</v>
      </c>
      <c r="Z62" s="31">
        <v>1</v>
      </c>
      <c r="AA62" s="32" t="s">
        <v>87</v>
      </c>
      <c r="AB62" s="33">
        <v>3</v>
      </c>
      <c r="AC62" s="57">
        <f t="shared" si="10"/>
        <v>12</v>
      </c>
      <c r="AD62" s="32" t="s">
        <v>87</v>
      </c>
      <c r="AE62" s="26">
        <f t="shared" si="11"/>
        <v>17</v>
      </c>
      <c r="AF62" s="37">
        <v>11</v>
      </c>
      <c r="AG62" s="38">
        <v>13</v>
      </c>
      <c r="AH62" s="116"/>
    </row>
    <row r="63" spans="1:38">
      <c r="A63" s="66" t="s">
        <v>25</v>
      </c>
      <c r="B63" s="32">
        <v>0</v>
      </c>
      <c r="C63" s="32" t="s">
        <v>87</v>
      </c>
      <c r="D63" s="33">
        <v>3</v>
      </c>
      <c r="E63" s="118">
        <v>0</v>
      </c>
      <c r="F63" s="117" t="s">
        <v>87</v>
      </c>
      <c r="G63" s="119">
        <v>3</v>
      </c>
      <c r="H63" s="117">
        <v>0</v>
      </c>
      <c r="I63" s="117" t="s">
        <v>87</v>
      </c>
      <c r="J63" s="117">
        <v>3</v>
      </c>
      <c r="K63" s="31">
        <v>1</v>
      </c>
      <c r="L63" s="32" t="s">
        <v>87</v>
      </c>
      <c r="M63" s="33">
        <v>3</v>
      </c>
      <c r="N63" s="32">
        <v>3</v>
      </c>
      <c r="O63" s="32" t="s">
        <v>87</v>
      </c>
      <c r="P63" s="32">
        <v>0</v>
      </c>
      <c r="Q63" s="31">
        <v>0</v>
      </c>
      <c r="R63" s="32" t="s">
        <v>87</v>
      </c>
      <c r="S63" s="33">
        <v>3</v>
      </c>
      <c r="T63" s="35"/>
      <c r="U63" s="35"/>
      <c r="V63" s="35"/>
      <c r="W63" s="31">
        <v>3</v>
      </c>
      <c r="X63" s="32" t="s">
        <v>87</v>
      </c>
      <c r="Y63" s="33">
        <v>1</v>
      </c>
      <c r="Z63" s="31">
        <v>1</v>
      </c>
      <c r="AA63" s="32" t="s">
        <v>87</v>
      </c>
      <c r="AB63" s="33">
        <v>3</v>
      </c>
      <c r="AC63" s="57">
        <f>B63+E63+H63+K63+N63+Q63+T63+W63+Z63</f>
        <v>8</v>
      </c>
      <c r="AD63" s="32" t="s">
        <v>87</v>
      </c>
      <c r="AE63" s="26">
        <f t="shared" si="11"/>
        <v>19</v>
      </c>
      <c r="AF63" s="37">
        <v>10</v>
      </c>
      <c r="AG63" s="38">
        <v>14</v>
      </c>
      <c r="AH63" s="116"/>
    </row>
    <row r="64" spans="1:38">
      <c r="A64" s="66" t="s">
        <v>239</v>
      </c>
      <c r="B64" s="32">
        <v>1</v>
      </c>
      <c r="C64" s="32" t="s">
        <v>87</v>
      </c>
      <c r="D64" s="33">
        <v>3</v>
      </c>
      <c r="E64" s="31">
        <v>3</v>
      </c>
      <c r="F64" s="32" t="s">
        <v>87</v>
      </c>
      <c r="G64" s="33">
        <v>0</v>
      </c>
      <c r="H64" s="32">
        <v>1</v>
      </c>
      <c r="I64" s="32" t="s">
        <v>87</v>
      </c>
      <c r="J64" s="32">
        <v>3</v>
      </c>
      <c r="K64" s="31">
        <v>1</v>
      </c>
      <c r="L64" s="32" t="s">
        <v>87</v>
      </c>
      <c r="M64" s="33">
        <v>3</v>
      </c>
      <c r="N64" s="32">
        <v>3</v>
      </c>
      <c r="O64" s="32" t="s">
        <v>87</v>
      </c>
      <c r="P64" s="32">
        <v>0</v>
      </c>
      <c r="Q64" s="31">
        <v>3</v>
      </c>
      <c r="R64" s="32" t="s">
        <v>87</v>
      </c>
      <c r="S64" s="33">
        <v>2</v>
      </c>
      <c r="T64" s="32">
        <v>1</v>
      </c>
      <c r="U64" s="32" t="s">
        <v>87</v>
      </c>
      <c r="V64" s="32">
        <v>3</v>
      </c>
      <c r="W64" s="79"/>
      <c r="X64" s="80"/>
      <c r="Y64" s="81"/>
      <c r="Z64" s="31">
        <v>3</v>
      </c>
      <c r="AA64" s="32" t="s">
        <v>87</v>
      </c>
      <c r="AB64" s="33">
        <v>2</v>
      </c>
      <c r="AC64" s="57">
        <f>B64+E64+H64+K64+N64+Q64+T64+W64+Z64</f>
        <v>16</v>
      </c>
      <c r="AD64" s="32"/>
      <c r="AE64" s="58">
        <f t="shared" si="11"/>
        <v>16</v>
      </c>
      <c r="AF64" s="37">
        <v>12</v>
      </c>
      <c r="AG64" s="38">
        <v>10</v>
      </c>
      <c r="AH64" s="116"/>
      <c r="AI64">
        <v>4</v>
      </c>
      <c r="AJ64" s="40">
        <v>3</v>
      </c>
      <c r="AK64" s="40">
        <v>3</v>
      </c>
      <c r="AL64" s="40"/>
    </row>
    <row r="65" spans="1:43" ht="15.75" thickBot="1">
      <c r="A65" s="67" t="s">
        <v>13</v>
      </c>
      <c r="B65" s="62">
        <v>3</v>
      </c>
      <c r="C65" s="62" t="s">
        <v>87</v>
      </c>
      <c r="D65" s="193">
        <v>1</v>
      </c>
      <c r="E65" s="192">
        <v>3</v>
      </c>
      <c r="F65" s="62" t="s">
        <v>87</v>
      </c>
      <c r="G65" s="193">
        <v>1</v>
      </c>
      <c r="H65" s="62">
        <v>3</v>
      </c>
      <c r="I65" s="62" t="s">
        <v>87</v>
      </c>
      <c r="J65" s="62">
        <v>1</v>
      </c>
      <c r="K65" s="192">
        <v>3</v>
      </c>
      <c r="L65" s="62" t="s">
        <v>87</v>
      </c>
      <c r="M65" s="193">
        <v>0</v>
      </c>
      <c r="N65" s="62">
        <v>3</v>
      </c>
      <c r="O65" s="62" t="s">
        <v>87</v>
      </c>
      <c r="P65" s="62">
        <v>1</v>
      </c>
      <c r="Q65" s="192">
        <v>3</v>
      </c>
      <c r="R65" s="62" t="s">
        <v>87</v>
      </c>
      <c r="S65" s="193">
        <v>1</v>
      </c>
      <c r="T65" s="62">
        <v>3</v>
      </c>
      <c r="U65" s="62" t="s">
        <v>87</v>
      </c>
      <c r="V65" s="62">
        <v>1</v>
      </c>
      <c r="W65" s="192">
        <v>2</v>
      </c>
      <c r="X65" s="62" t="s">
        <v>87</v>
      </c>
      <c r="Y65" s="193">
        <v>3</v>
      </c>
      <c r="Z65" s="90"/>
      <c r="AA65" s="91"/>
      <c r="AB65" s="92"/>
      <c r="AC65" s="183">
        <f>B65+E65+H65+K65+N65+Q65+T65+W65+Z65</f>
        <v>23</v>
      </c>
      <c r="AD65" s="62" t="s">
        <v>87</v>
      </c>
      <c r="AE65" s="184">
        <f t="shared" si="11"/>
        <v>9</v>
      </c>
      <c r="AF65" s="64">
        <v>15</v>
      </c>
      <c r="AG65" s="93">
        <v>7</v>
      </c>
      <c r="AH65" s="116"/>
    </row>
    <row r="66" spans="1:43">
      <c r="A66" s="151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</row>
    <row r="67" spans="1:43">
      <c r="A67" s="151"/>
      <c r="B67" s="151">
        <f>SUM(B58:B65)</f>
        <v>9</v>
      </c>
      <c r="C67" s="151"/>
      <c r="D67" s="151">
        <f>SUM(D58:D65)</f>
        <v>21</v>
      </c>
      <c r="E67" s="151">
        <f>SUM(E57:E65)</f>
        <v>12</v>
      </c>
      <c r="F67" s="151"/>
      <c r="G67" s="151">
        <f>SUM(G57:G65)</f>
        <v>15</v>
      </c>
      <c r="H67" s="151">
        <f>SUM(H57:H65)</f>
        <v>13</v>
      </c>
      <c r="I67" s="151"/>
      <c r="J67" s="151">
        <f>SUM(J57:J65)</f>
        <v>14</v>
      </c>
      <c r="K67" s="151">
        <f>SUM(K57:K65)</f>
        <v>12</v>
      </c>
      <c r="L67" s="151"/>
      <c r="M67" s="151">
        <f>SUM(M57:M65)</f>
        <v>19</v>
      </c>
      <c r="N67" s="151">
        <f>SUM(N57:N65)</f>
        <v>24</v>
      </c>
      <c r="O67" s="151"/>
      <c r="P67" s="151">
        <f>SUM(P57:P65)</f>
        <v>3</v>
      </c>
      <c r="Q67" s="151">
        <f>SUM(Q57:Q65)</f>
        <v>17</v>
      </c>
      <c r="S67" s="151">
        <f>SUM(S57:S65)</f>
        <v>12</v>
      </c>
      <c r="T67" s="151">
        <f>SUM(T57:T65)</f>
        <v>19</v>
      </c>
      <c r="V67" s="151">
        <f>SUM(V57:V65)</f>
        <v>8</v>
      </c>
      <c r="W67" s="151">
        <f>SUM(W57:W65)</f>
        <v>16</v>
      </c>
      <c r="X67" s="151"/>
      <c r="Y67" s="151">
        <f>SUM(Y57:Y65)</f>
        <v>16</v>
      </c>
      <c r="Z67" s="151">
        <f>SUM(Z57:Z65)</f>
        <v>9</v>
      </c>
      <c r="AB67" s="151">
        <f>SUM(AB57:AB65)</f>
        <v>23</v>
      </c>
      <c r="AC67" s="151">
        <f>SUM(AC57:AC65)</f>
        <v>131</v>
      </c>
      <c r="AE67" s="151">
        <f>SUM(AE57:AE65)</f>
        <v>131</v>
      </c>
      <c r="AF67" s="151">
        <f>SUM(AF57:AF65)</f>
        <v>108</v>
      </c>
      <c r="AG67" s="151">
        <f>SUM(AG57:AG65)</f>
        <v>99</v>
      </c>
    </row>
    <row r="68" spans="1:43" ht="15.75" thickBot="1"/>
    <row r="69" spans="1:43" ht="18" customHeight="1">
      <c r="A69" s="226" t="s">
        <v>387</v>
      </c>
      <c r="B69" s="214" t="s">
        <v>97</v>
      </c>
      <c r="C69" s="214"/>
      <c r="D69" s="215"/>
      <c r="E69" s="213" t="s">
        <v>386</v>
      </c>
      <c r="F69" s="214"/>
      <c r="G69" s="215"/>
      <c r="H69" s="213" t="s">
        <v>212</v>
      </c>
      <c r="I69" s="214"/>
      <c r="J69" s="215"/>
      <c r="K69" s="228" t="s">
        <v>236</v>
      </c>
      <c r="L69" s="229"/>
      <c r="M69" s="230"/>
      <c r="N69" s="213" t="s">
        <v>215</v>
      </c>
      <c r="O69" s="214"/>
      <c r="P69" s="214"/>
      <c r="Q69" s="213" t="s">
        <v>214</v>
      </c>
      <c r="R69" s="214"/>
      <c r="S69" s="215"/>
      <c r="T69" s="213" t="s">
        <v>216</v>
      </c>
      <c r="U69" s="214"/>
      <c r="V69" s="215"/>
      <c r="W69" s="213" t="s">
        <v>217</v>
      </c>
      <c r="X69" s="214"/>
      <c r="Y69" s="215"/>
      <c r="Z69" s="228" t="s">
        <v>211</v>
      </c>
      <c r="AA69" s="229"/>
      <c r="AB69" s="230"/>
      <c r="AC69" s="228" t="s">
        <v>94</v>
      </c>
      <c r="AD69" s="229"/>
      <c r="AE69" s="230"/>
      <c r="AF69" s="213" t="s">
        <v>303</v>
      </c>
      <c r="AG69" s="214"/>
      <c r="AH69" s="215"/>
      <c r="AI69" s="213" t="s">
        <v>218</v>
      </c>
      <c r="AJ69" s="214"/>
      <c r="AK69" s="215"/>
      <c r="AL69" s="277"/>
      <c r="AM69" s="278"/>
      <c r="AN69" s="279"/>
      <c r="AO69" s="259" t="s">
        <v>85</v>
      </c>
      <c r="AP69" s="259" t="s">
        <v>86</v>
      </c>
    </row>
    <row r="70" spans="1:43" ht="18" customHeight="1" thickBot="1">
      <c r="A70" s="227"/>
      <c r="B70" s="221" t="s">
        <v>225</v>
      </c>
      <c r="C70" s="221"/>
      <c r="D70" s="222"/>
      <c r="E70" s="220" t="s">
        <v>221</v>
      </c>
      <c r="F70" s="221"/>
      <c r="G70" s="222"/>
      <c r="H70" s="220" t="s">
        <v>93</v>
      </c>
      <c r="I70" s="221"/>
      <c r="J70" s="222"/>
      <c r="K70" s="223" t="s">
        <v>95</v>
      </c>
      <c r="L70" s="224"/>
      <c r="M70" s="225"/>
      <c r="N70" s="220" t="s">
        <v>222</v>
      </c>
      <c r="O70" s="221"/>
      <c r="P70" s="221"/>
      <c r="Q70" s="220" t="s">
        <v>221</v>
      </c>
      <c r="R70" s="221"/>
      <c r="S70" s="222"/>
      <c r="T70" s="220" t="s">
        <v>223</v>
      </c>
      <c r="U70" s="221"/>
      <c r="V70" s="222"/>
      <c r="W70" s="220" t="s">
        <v>93</v>
      </c>
      <c r="X70" s="221"/>
      <c r="Y70" s="222"/>
      <c r="Z70" s="223" t="s">
        <v>220</v>
      </c>
      <c r="AA70" s="224"/>
      <c r="AB70" s="225"/>
      <c r="AC70" s="223" t="s">
        <v>91</v>
      </c>
      <c r="AD70" s="224"/>
      <c r="AE70" s="225"/>
      <c r="AF70" s="220" t="s">
        <v>304</v>
      </c>
      <c r="AG70" s="221"/>
      <c r="AH70" s="222"/>
      <c r="AI70" s="220" t="s">
        <v>224</v>
      </c>
      <c r="AJ70" s="221"/>
      <c r="AK70" s="222"/>
      <c r="AL70" s="271"/>
      <c r="AM70" s="272"/>
      <c r="AN70" s="273"/>
      <c r="AO70" s="280"/>
      <c r="AP70" s="280"/>
    </row>
    <row r="71" spans="1:43" ht="18" customHeight="1" thickBot="1">
      <c r="A71" s="65" t="s">
        <v>19</v>
      </c>
      <c r="B71" s="274"/>
      <c r="C71" s="274"/>
      <c r="D71" s="275"/>
      <c r="E71" s="180">
        <v>3</v>
      </c>
      <c r="F71" s="175" t="s">
        <v>87</v>
      </c>
      <c r="G71" s="176">
        <v>0</v>
      </c>
      <c r="H71" s="180">
        <v>3</v>
      </c>
      <c r="I71" s="175" t="s">
        <v>87</v>
      </c>
      <c r="J71" s="175">
        <v>0</v>
      </c>
      <c r="K71" s="180">
        <v>1</v>
      </c>
      <c r="L71" s="175" t="s">
        <v>87</v>
      </c>
      <c r="M71" s="176">
        <v>3</v>
      </c>
      <c r="N71" s="175">
        <v>3</v>
      </c>
      <c r="O71" s="175" t="s">
        <v>87</v>
      </c>
      <c r="P71" s="175">
        <v>1</v>
      </c>
      <c r="Q71" s="177">
        <v>3</v>
      </c>
      <c r="R71" s="178" t="s">
        <v>87</v>
      </c>
      <c r="S71" s="179">
        <v>0</v>
      </c>
      <c r="T71" s="175">
        <v>3</v>
      </c>
      <c r="U71" s="175" t="s">
        <v>87</v>
      </c>
      <c r="V71" s="175">
        <v>1</v>
      </c>
      <c r="W71" s="177">
        <v>3</v>
      </c>
      <c r="X71" s="178" t="s">
        <v>87</v>
      </c>
      <c r="Y71" s="179">
        <v>0</v>
      </c>
      <c r="Z71" s="137">
        <v>3</v>
      </c>
      <c r="AA71" s="137" t="s">
        <v>87</v>
      </c>
      <c r="AB71" s="137">
        <v>0</v>
      </c>
      <c r="AC71" s="180">
        <v>3</v>
      </c>
      <c r="AD71" s="175" t="s">
        <v>87</v>
      </c>
      <c r="AE71" s="176">
        <v>1</v>
      </c>
      <c r="AF71" s="175">
        <v>3</v>
      </c>
      <c r="AG71" s="175" t="s">
        <v>87</v>
      </c>
      <c r="AH71" s="175">
        <v>1</v>
      </c>
      <c r="AI71" s="180">
        <v>3</v>
      </c>
      <c r="AJ71" s="175" t="s">
        <v>87</v>
      </c>
      <c r="AK71" s="176">
        <v>0</v>
      </c>
      <c r="AL71" s="42">
        <f>B71+E71+H71+K71+N71+Q71+T71+W71+Z71+AC71+AF71+AI71</f>
        <v>31</v>
      </c>
      <c r="AM71" s="43" t="s">
        <v>87</v>
      </c>
      <c r="AN71" s="44">
        <f t="shared" ref="AN71:AN80" si="12">D71+G71+J71+M71+P71+S71+V71+Y71+AB71+AE71+AH71+AK71</f>
        <v>7</v>
      </c>
      <c r="AO71" s="17">
        <v>21</v>
      </c>
      <c r="AP71" s="17">
        <v>17</v>
      </c>
      <c r="AQ71" s="116"/>
    </row>
    <row r="72" spans="1:43" ht="18" customHeight="1">
      <c r="A72" s="66" t="s">
        <v>241</v>
      </c>
      <c r="B72" s="128">
        <v>0</v>
      </c>
      <c r="C72" s="128" t="s">
        <v>87</v>
      </c>
      <c r="D72" s="129">
        <v>3</v>
      </c>
      <c r="E72" s="268"/>
      <c r="F72" s="269"/>
      <c r="G72" s="270"/>
      <c r="H72" s="122">
        <v>1</v>
      </c>
      <c r="I72" s="123" t="s">
        <v>87</v>
      </c>
      <c r="J72" s="123">
        <v>3</v>
      </c>
      <c r="K72" s="122">
        <v>0</v>
      </c>
      <c r="L72" s="123" t="s">
        <v>87</v>
      </c>
      <c r="M72" s="124">
        <v>3</v>
      </c>
      <c r="N72" s="123">
        <v>1</v>
      </c>
      <c r="O72" s="123" t="s">
        <v>87</v>
      </c>
      <c r="P72" s="123">
        <v>3</v>
      </c>
      <c r="Q72" s="125">
        <v>1</v>
      </c>
      <c r="R72" s="126" t="s">
        <v>87</v>
      </c>
      <c r="S72" s="127">
        <v>3</v>
      </c>
      <c r="T72" s="123">
        <v>1</v>
      </c>
      <c r="U72" s="123" t="s">
        <v>87</v>
      </c>
      <c r="V72" s="123">
        <v>3</v>
      </c>
      <c r="W72" s="125">
        <v>0</v>
      </c>
      <c r="X72" s="126" t="s">
        <v>87</v>
      </c>
      <c r="Y72" s="127">
        <v>3</v>
      </c>
      <c r="Z72" s="138">
        <v>3</v>
      </c>
      <c r="AA72" s="138" t="s">
        <v>87</v>
      </c>
      <c r="AB72" s="138">
        <v>0</v>
      </c>
      <c r="AC72" s="122">
        <v>0</v>
      </c>
      <c r="AD72" s="123" t="s">
        <v>87</v>
      </c>
      <c r="AE72" s="124">
        <v>3</v>
      </c>
      <c r="AF72" s="123">
        <v>1</v>
      </c>
      <c r="AG72" s="123" t="s">
        <v>87</v>
      </c>
      <c r="AH72" s="123">
        <v>3</v>
      </c>
      <c r="AI72" s="122">
        <v>3</v>
      </c>
      <c r="AJ72" s="123" t="s">
        <v>87</v>
      </c>
      <c r="AK72" s="124">
        <v>0</v>
      </c>
      <c r="AL72" s="57">
        <f t="shared" ref="AL72:AL82" si="13">B72+E72+H72+K72+N72+Q72+T72+W72+Z72+AC72+AF72+AI72</f>
        <v>11</v>
      </c>
      <c r="AM72" s="39" t="s">
        <v>87</v>
      </c>
      <c r="AN72" s="58">
        <f t="shared" si="12"/>
        <v>27</v>
      </c>
      <c r="AO72" s="37">
        <v>13</v>
      </c>
      <c r="AP72" s="37">
        <v>26</v>
      </c>
      <c r="AQ72" s="116"/>
    </row>
    <row r="73" spans="1:43" ht="18" customHeight="1">
      <c r="A73" s="66" t="s">
        <v>12</v>
      </c>
      <c r="B73" s="189">
        <v>0</v>
      </c>
      <c r="C73" s="189" t="s">
        <v>87</v>
      </c>
      <c r="D73" s="190">
        <v>3</v>
      </c>
      <c r="E73" s="188">
        <v>3</v>
      </c>
      <c r="F73" s="189" t="s">
        <v>87</v>
      </c>
      <c r="G73" s="190">
        <v>1</v>
      </c>
      <c r="H73" s="267"/>
      <c r="I73" s="267"/>
      <c r="J73" s="267"/>
      <c r="K73" s="188">
        <v>0</v>
      </c>
      <c r="L73" s="189" t="s">
        <v>87</v>
      </c>
      <c r="M73" s="190">
        <v>3</v>
      </c>
      <c r="N73" s="189">
        <v>3</v>
      </c>
      <c r="O73" s="189" t="s">
        <v>87</v>
      </c>
      <c r="P73" s="189">
        <v>2</v>
      </c>
      <c r="Q73" s="185">
        <v>3</v>
      </c>
      <c r="R73" s="186" t="s">
        <v>87</v>
      </c>
      <c r="S73" s="187">
        <v>0</v>
      </c>
      <c r="T73" s="189">
        <v>0</v>
      </c>
      <c r="U73" s="189" t="s">
        <v>87</v>
      </c>
      <c r="V73" s="189">
        <v>3</v>
      </c>
      <c r="W73" s="185">
        <v>0</v>
      </c>
      <c r="X73" s="186" t="s">
        <v>87</v>
      </c>
      <c r="Y73" s="187">
        <v>3</v>
      </c>
      <c r="Z73" s="139">
        <v>3</v>
      </c>
      <c r="AA73" s="139" t="s">
        <v>87</v>
      </c>
      <c r="AB73" s="139">
        <v>0</v>
      </c>
      <c r="AC73" s="188">
        <v>0</v>
      </c>
      <c r="AD73" s="189" t="s">
        <v>87</v>
      </c>
      <c r="AE73" s="190">
        <v>3</v>
      </c>
      <c r="AF73" s="189">
        <v>0</v>
      </c>
      <c r="AG73" s="189" t="s">
        <v>87</v>
      </c>
      <c r="AH73" s="189">
        <v>3</v>
      </c>
      <c r="AI73" s="188">
        <v>3</v>
      </c>
      <c r="AJ73" s="189" t="s">
        <v>87</v>
      </c>
      <c r="AK73" s="190">
        <v>0</v>
      </c>
      <c r="AL73" s="42">
        <f t="shared" si="13"/>
        <v>15</v>
      </c>
      <c r="AM73" s="43" t="s">
        <v>87</v>
      </c>
      <c r="AN73" s="44">
        <f t="shared" si="12"/>
        <v>21</v>
      </c>
      <c r="AO73" s="121">
        <v>16</v>
      </c>
      <c r="AP73" s="121">
        <v>22</v>
      </c>
      <c r="AQ73" s="116"/>
    </row>
    <row r="74" spans="1:43" ht="18" customHeight="1">
      <c r="A74" s="66" t="s">
        <v>24</v>
      </c>
      <c r="B74" s="123">
        <v>3</v>
      </c>
      <c r="C74" s="123" t="s">
        <v>87</v>
      </c>
      <c r="D74" s="124">
        <v>1</v>
      </c>
      <c r="E74" s="122">
        <v>3</v>
      </c>
      <c r="F74" s="123" t="s">
        <v>87</v>
      </c>
      <c r="G74" s="124">
        <v>0</v>
      </c>
      <c r="H74" s="123">
        <v>3</v>
      </c>
      <c r="I74" s="123" t="s">
        <v>87</v>
      </c>
      <c r="J74" s="123">
        <v>0</v>
      </c>
      <c r="K74" s="268"/>
      <c r="L74" s="269"/>
      <c r="M74" s="270"/>
      <c r="N74" s="123">
        <v>3</v>
      </c>
      <c r="O74" s="123" t="s">
        <v>87</v>
      </c>
      <c r="P74" s="123">
        <v>0</v>
      </c>
      <c r="Q74" s="125">
        <v>3</v>
      </c>
      <c r="R74" s="126" t="s">
        <v>87</v>
      </c>
      <c r="S74" s="127">
        <v>0</v>
      </c>
      <c r="T74" s="123">
        <v>3</v>
      </c>
      <c r="U74" s="123" t="s">
        <v>87</v>
      </c>
      <c r="V74" s="123">
        <v>2</v>
      </c>
      <c r="W74" s="125">
        <v>3</v>
      </c>
      <c r="X74" s="126" t="s">
        <v>87</v>
      </c>
      <c r="Y74" s="127">
        <v>0</v>
      </c>
      <c r="Z74" s="138">
        <v>3</v>
      </c>
      <c r="AA74" s="138" t="s">
        <v>87</v>
      </c>
      <c r="AB74" s="138">
        <v>0</v>
      </c>
      <c r="AC74" s="122">
        <v>3</v>
      </c>
      <c r="AD74" s="123" t="s">
        <v>87</v>
      </c>
      <c r="AE74" s="124">
        <v>2</v>
      </c>
      <c r="AF74" s="123">
        <v>3</v>
      </c>
      <c r="AG74" s="123" t="s">
        <v>87</v>
      </c>
      <c r="AH74" s="123">
        <v>1</v>
      </c>
      <c r="AI74" s="122">
        <v>3</v>
      </c>
      <c r="AJ74" s="123" t="s">
        <v>87</v>
      </c>
      <c r="AK74" s="124">
        <v>0</v>
      </c>
      <c r="AL74" s="57">
        <f t="shared" si="13"/>
        <v>33</v>
      </c>
      <c r="AM74" s="39" t="s">
        <v>87</v>
      </c>
      <c r="AN74" s="58">
        <f t="shared" si="12"/>
        <v>6</v>
      </c>
      <c r="AO74" s="37">
        <v>22</v>
      </c>
      <c r="AP74" s="37">
        <v>16</v>
      </c>
      <c r="AQ74" s="120"/>
    </row>
    <row r="75" spans="1:43" ht="18" customHeight="1" thickBot="1">
      <c r="A75" s="66" t="s">
        <v>17</v>
      </c>
      <c r="B75" s="189">
        <v>1</v>
      </c>
      <c r="C75" s="189" t="s">
        <v>87</v>
      </c>
      <c r="D75" s="189">
        <v>3</v>
      </c>
      <c r="E75" s="188">
        <v>3</v>
      </c>
      <c r="F75" s="189" t="s">
        <v>87</v>
      </c>
      <c r="G75" s="190">
        <v>1</v>
      </c>
      <c r="H75" s="189">
        <v>2</v>
      </c>
      <c r="I75" s="189" t="s">
        <v>87</v>
      </c>
      <c r="J75" s="189">
        <v>3</v>
      </c>
      <c r="K75" s="188">
        <v>0</v>
      </c>
      <c r="L75" s="189" t="s">
        <v>87</v>
      </c>
      <c r="M75" s="190">
        <v>3</v>
      </c>
      <c r="N75" s="276"/>
      <c r="O75" s="276"/>
      <c r="P75" s="276"/>
      <c r="Q75" s="185">
        <v>3</v>
      </c>
      <c r="R75" s="186" t="s">
        <v>87</v>
      </c>
      <c r="S75" s="187">
        <v>2</v>
      </c>
      <c r="T75" s="189">
        <v>0</v>
      </c>
      <c r="U75" s="189" t="s">
        <v>87</v>
      </c>
      <c r="V75" s="189">
        <v>3</v>
      </c>
      <c r="W75" s="185">
        <v>1</v>
      </c>
      <c r="X75" s="186" t="s">
        <v>87</v>
      </c>
      <c r="Y75" s="187">
        <v>3</v>
      </c>
      <c r="Z75" s="189">
        <v>0</v>
      </c>
      <c r="AA75" s="189" t="s">
        <v>87</v>
      </c>
      <c r="AB75" s="189">
        <v>3</v>
      </c>
      <c r="AC75" s="188">
        <v>3</v>
      </c>
      <c r="AD75" s="189" t="s">
        <v>87</v>
      </c>
      <c r="AE75" s="190">
        <v>2</v>
      </c>
      <c r="AF75" s="189">
        <v>2</v>
      </c>
      <c r="AG75" s="189" t="s">
        <v>87</v>
      </c>
      <c r="AH75" s="189">
        <v>3</v>
      </c>
      <c r="AI75" s="188">
        <v>3</v>
      </c>
      <c r="AJ75" s="189" t="s">
        <v>87</v>
      </c>
      <c r="AK75" s="190">
        <v>0</v>
      </c>
      <c r="AL75" s="42">
        <f t="shared" si="13"/>
        <v>18</v>
      </c>
      <c r="AM75" s="43" t="s">
        <v>87</v>
      </c>
      <c r="AN75" s="44">
        <f t="shared" si="12"/>
        <v>26</v>
      </c>
      <c r="AO75" s="121">
        <v>15</v>
      </c>
      <c r="AP75" s="48">
        <v>23</v>
      </c>
      <c r="AQ75" s="116"/>
    </row>
    <row r="76" spans="1:43" ht="18" customHeight="1" thickBot="1">
      <c r="A76" s="66" t="s">
        <v>9</v>
      </c>
      <c r="B76" s="126">
        <v>0</v>
      </c>
      <c r="C76" s="126" t="s">
        <v>87</v>
      </c>
      <c r="D76" s="126">
        <v>3</v>
      </c>
      <c r="E76" s="125">
        <v>3</v>
      </c>
      <c r="F76" s="126" t="s">
        <v>87</v>
      </c>
      <c r="G76" s="127">
        <v>1</v>
      </c>
      <c r="H76" s="126">
        <v>0</v>
      </c>
      <c r="I76" s="126" t="s">
        <v>87</v>
      </c>
      <c r="J76" s="126">
        <v>3</v>
      </c>
      <c r="K76" s="125">
        <v>0</v>
      </c>
      <c r="L76" s="126" t="s">
        <v>87</v>
      </c>
      <c r="M76" s="127">
        <v>3</v>
      </c>
      <c r="N76" s="126">
        <v>2</v>
      </c>
      <c r="O76" s="126" t="s">
        <v>87</v>
      </c>
      <c r="P76" s="126">
        <v>3</v>
      </c>
      <c r="Q76" s="264"/>
      <c r="R76" s="265"/>
      <c r="S76" s="266"/>
      <c r="T76" s="126">
        <v>0</v>
      </c>
      <c r="U76" s="126" t="s">
        <v>87</v>
      </c>
      <c r="V76" s="126">
        <v>3</v>
      </c>
      <c r="W76" s="125">
        <v>0</v>
      </c>
      <c r="X76" s="126" t="s">
        <v>87</v>
      </c>
      <c r="Y76" s="127">
        <v>3</v>
      </c>
      <c r="Z76" s="126">
        <v>1</v>
      </c>
      <c r="AA76" s="126" t="s">
        <v>87</v>
      </c>
      <c r="AB76" s="126">
        <v>3</v>
      </c>
      <c r="AC76" s="125">
        <v>0</v>
      </c>
      <c r="AD76" s="126" t="s">
        <v>87</v>
      </c>
      <c r="AE76" s="127">
        <v>3</v>
      </c>
      <c r="AF76" s="126">
        <v>0</v>
      </c>
      <c r="AG76" s="126" t="s">
        <v>87</v>
      </c>
      <c r="AH76" s="126">
        <v>3</v>
      </c>
      <c r="AI76" s="125">
        <v>3</v>
      </c>
      <c r="AJ76" s="126" t="s">
        <v>87</v>
      </c>
      <c r="AK76" s="127">
        <v>0</v>
      </c>
      <c r="AL76" s="57">
        <f t="shared" si="13"/>
        <v>9</v>
      </c>
      <c r="AM76" s="39" t="s">
        <v>87</v>
      </c>
      <c r="AN76" s="58">
        <f t="shared" si="12"/>
        <v>28</v>
      </c>
      <c r="AO76" s="38">
        <v>13</v>
      </c>
      <c r="AP76" s="38">
        <v>25</v>
      </c>
      <c r="AQ76" s="116"/>
    </row>
    <row r="77" spans="1:43" ht="18" customHeight="1">
      <c r="A77" s="66" t="s">
        <v>10</v>
      </c>
      <c r="B77" s="186">
        <v>1</v>
      </c>
      <c r="C77" s="186" t="s">
        <v>87</v>
      </c>
      <c r="D77" s="186">
        <v>3</v>
      </c>
      <c r="E77" s="185">
        <v>3</v>
      </c>
      <c r="F77" s="186" t="s">
        <v>87</v>
      </c>
      <c r="G77" s="187">
        <v>1</v>
      </c>
      <c r="H77" s="186">
        <v>3</v>
      </c>
      <c r="I77" s="186" t="s">
        <v>87</v>
      </c>
      <c r="J77" s="186">
        <v>0</v>
      </c>
      <c r="K77" s="185">
        <v>2</v>
      </c>
      <c r="L77" s="186" t="s">
        <v>87</v>
      </c>
      <c r="M77" s="187">
        <v>3</v>
      </c>
      <c r="N77" s="186">
        <v>3</v>
      </c>
      <c r="O77" s="186" t="s">
        <v>87</v>
      </c>
      <c r="P77" s="186">
        <v>0</v>
      </c>
      <c r="Q77" s="185">
        <v>3</v>
      </c>
      <c r="R77" s="186" t="s">
        <v>87</v>
      </c>
      <c r="S77" s="187">
        <v>0</v>
      </c>
      <c r="T77" s="267"/>
      <c r="U77" s="267"/>
      <c r="V77" s="267"/>
      <c r="W77" s="185">
        <v>3</v>
      </c>
      <c r="X77" s="186" t="s">
        <v>87</v>
      </c>
      <c r="Y77" s="187">
        <v>0</v>
      </c>
      <c r="Z77" s="186">
        <v>3</v>
      </c>
      <c r="AA77" s="186" t="s">
        <v>87</v>
      </c>
      <c r="AB77" s="186">
        <v>1</v>
      </c>
      <c r="AC77" s="185">
        <v>0</v>
      </c>
      <c r="AD77" s="186" t="s">
        <v>87</v>
      </c>
      <c r="AE77" s="187">
        <v>3</v>
      </c>
      <c r="AF77" s="186">
        <v>3</v>
      </c>
      <c r="AG77" s="186" t="s">
        <v>87</v>
      </c>
      <c r="AH77" s="186">
        <v>2</v>
      </c>
      <c r="AI77" s="185">
        <v>3</v>
      </c>
      <c r="AJ77" s="186" t="s">
        <v>87</v>
      </c>
      <c r="AK77" s="187">
        <v>0</v>
      </c>
      <c r="AL77" s="42">
        <f t="shared" si="13"/>
        <v>27</v>
      </c>
      <c r="AM77" s="43" t="s">
        <v>87</v>
      </c>
      <c r="AN77" s="44">
        <f t="shared" si="12"/>
        <v>13</v>
      </c>
      <c r="AO77" s="48">
        <v>19</v>
      </c>
      <c r="AP77" s="48">
        <v>19</v>
      </c>
      <c r="AQ77" s="116"/>
    </row>
    <row r="78" spans="1:43" ht="18" customHeight="1">
      <c r="A78" s="66" t="s">
        <v>22</v>
      </c>
      <c r="B78" s="126">
        <v>0</v>
      </c>
      <c r="C78" s="126" t="s">
        <v>87</v>
      </c>
      <c r="D78" s="126">
        <v>3</v>
      </c>
      <c r="E78" s="125">
        <v>3</v>
      </c>
      <c r="F78" s="126" t="s">
        <v>87</v>
      </c>
      <c r="G78" s="127">
        <v>0</v>
      </c>
      <c r="H78" s="126">
        <v>3</v>
      </c>
      <c r="I78" s="126" t="s">
        <v>87</v>
      </c>
      <c r="J78" s="126">
        <v>0</v>
      </c>
      <c r="K78" s="125">
        <v>0</v>
      </c>
      <c r="L78" s="126" t="s">
        <v>87</v>
      </c>
      <c r="M78" s="127">
        <v>3</v>
      </c>
      <c r="N78" s="126">
        <v>3</v>
      </c>
      <c r="O78" s="126" t="s">
        <v>87</v>
      </c>
      <c r="P78" s="126">
        <v>1</v>
      </c>
      <c r="Q78" s="125">
        <v>3</v>
      </c>
      <c r="R78" s="126" t="s">
        <v>87</v>
      </c>
      <c r="S78" s="127">
        <v>0</v>
      </c>
      <c r="T78" s="126">
        <v>0</v>
      </c>
      <c r="U78" s="126" t="s">
        <v>87</v>
      </c>
      <c r="V78" s="126">
        <v>3</v>
      </c>
      <c r="W78" s="268"/>
      <c r="X78" s="269"/>
      <c r="Y78" s="270"/>
      <c r="Z78" s="126">
        <v>3</v>
      </c>
      <c r="AA78" s="126" t="s">
        <v>87</v>
      </c>
      <c r="AB78" s="126">
        <v>1</v>
      </c>
      <c r="AC78" s="125">
        <v>1</v>
      </c>
      <c r="AD78" s="126" t="s">
        <v>87</v>
      </c>
      <c r="AE78" s="127">
        <v>3</v>
      </c>
      <c r="AF78" s="126">
        <v>3</v>
      </c>
      <c r="AG78" s="126" t="s">
        <v>87</v>
      </c>
      <c r="AH78" s="126">
        <v>0</v>
      </c>
      <c r="AI78" s="125">
        <v>3</v>
      </c>
      <c r="AJ78" s="126" t="s">
        <v>87</v>
      </c>
      <c r="AK78" s="127">
        <v>0</v>
      </c>
      <c r="AL78" s="57">
        <f t="shared" si="13"/>
        <v>22</v>
      </c>
      <c r="AM78" s="39" t="s">
        <v>87</v>
      </c>
      <c r="AN78" s="58">
        <f t="shared" si="12"/>
        <v>14</v>
      </c>
      <c r="AO78" s="38">
        <v>18</v>
      </c>
      <c r="AP78" s="38">
        <v>20</v>
      </c>
      <c r="AQ78" s="116"/>
    </row>
    <row r="79" spans="1:43" ht="18" customHeight="1">
      <c r="A79" s="66" t="s">
        <v>14</v>
      </c>
      <c r="B79" s="139">
        <v>0</v>
      </c>
      <c r="C79" s="139" t="s">
        <v>87</v>
      </c>
      <c r="D79" s="139">
        <v>3</v>
      </c>
      <c r="E79" s="141">
        <v>0</v>
      </c>
      <c r="F79" s="139" t="s">
        <v>87</v>
      </c>
      <c r="G79" s="142">
        <v>3</v>
      </c>
      <c r="H79" s="143">
        <v>0</v>
      </c>
      <c r="I79" s="143" t="s">
        <v>87</v>
      </c>
      <c r="J79" s="143">
        <v>3</v>
      </c>
      <c r="K79" s="141">
        <v>0</v>
      </c>
      <c r="L79" s="139" t="s">
        <v>87</v>
      </c>
      <c r="M79" s="142">
        <v>3</v>
      </c>
      <c r="N79" s="189">
        <v>3</v>
      </c>
      <c r="O79" s="189" t="s">
        <v>87</v>
      </c>
      <c r="P79" s="189">
        <v>0</v>
      </c>
      <c r="Q79" s="185">
        <v>3</v>
      </c>
      <c r="R79" s="186" t="s">
        <v>87</v>
      </c>
      <c r="S79" s="187">
        <v>1</v>
      </c>
      <c r="T79" s="189">
        <v>1</v>
      </c>
      <c r="U79" s="189" t="s">
        <v>87</v>
      </c>
      <c r="V79" s="189">
        <v>3</v>
      </c>
      <c r="W79" s="185">
        <v>1</v>
      </c>
      <c r="X79" s="186" t="s">
        <v>87</v>
      </c>
      <c r="Y79" s="187">
        <v>3</v>
      </c>
      <c r="Z79" s="267"/>
      <c r="AA79" s="267"/>
      <c r="AB79" s="267"/>
      <c r="AC79" s="141">
        <v>0</v>
      </c>
      <c r="AD79" s="139" t="s">
        <v>87</v>
      </c>
      <c r="AE79" s="142">
        <v>3</v>
      </c>
      <c r="AF79" s="139">
        <v>0</v>
      </c>
      <c r="AG79" s="139" t="s">
        <v>87</v>
      </c>
      <c r="AH79" s="139">
        <v>3</v>
      </c>
      <c r="AI79" s="188">
        <v>3</v>
      </c>
      <c r="AJ79" s="189" t="s">
        <v>87</v>
      </c>
      <c r="AK79" s="190">
        <v>0</v>
      </c>
      <c r="AL79" s="42">
        <f t="shared" si="13"/>
        <v>11</v>
      </c>
      <c r="AM79" s="43" t="s">
        <v>87</v>
      </c>
      <c r="AN79" s="44">
        <f t="shared" si="12"/>
        <v>25</v>
      </c>
      <c r="AO79" s="121">
        <v>14</v>
      </c>
      <c r="AP79" s="121">
        <v>24</v>
      </c>
      <c r="AQ79" s="116"/>
    </row>
    <row r="80" spans="1:43" ht="18" customHeight="1">
      <c r="A80" s="102" t="s">
        <v>23</v>
      </c>
      <c r="B80" s="123">
        <v>1</v>
      </c>
      <c r="C80" s="123" t="s">
        <v>87</v>
      </c>
      <c r="D80" s="123">
        <v>3</v>
      </c>
      <c r="E80" s="122">
        <v>3</v>
      </c>
      <c r="F80" s="123" t="s">
        <v>87</v>
      </c>
      <c r="G80" s="124">
        <v>0</v>
      </c>
      <c r="H80" s="123">
        <v>3</v>
      </c>
      <c r="I80" s="123" t="s">
        <v>87</v>
      </c>
      <c r="J80" s="123">
        <v>0</v>
      </c>
      <c r="K80" s="122">
        <v>2</v>
      </c>
      <c r="L80" s="123" t="s">
        <v>87</v>
      </c>
      <c r="M80" s="124">
        <v>3</v>
      </c>
      <c r="N80" s="123">
        <v>2</v>
      </c>
      <c r="O80" s="123" t="s">
        <v>87</v>
      </c>
      <c r="P80" s="123">
        <v>3</v>
      </c>
      <c r="Q80" s="125">
        <v>3</v>
      </c>
      <c r="R80" s="126" t="s">
        <v>87</v>
      </c>
      <c r="S80" s="127">
        <v>0</v>
      </c>
      <c r="T80" s="123">
        <v>3</v>
      </c>
      <c r="U80" s="123" t="s">
        <v>87</v>
      </c>
      <c r="V80" s="123">
        <v>0</v>
      </c>
      <c r="W80" s="125">
        <v>3</v>
      </c>
      <c r="X80" s="126" t="s">
        <v>87</v>
      </c>
      <c r="Y80" s="127">
        <v>1</v>
      </c>
      <c r="Z80" s="138">
        <v>3</v>
      </c>
      <c r="AA80" s="138" t="s">
        <v>87</v>
      </c>
      <c r="AB80" s="138">
        <v>0</v>
      </c>
      <c r="AC80" s="268"/>
      <c r="AD80" s="269"/>
      <c r="AE80" s="270"/>
      <c r="AF80" s="123">
        <v>3</v>
      </c>
      <c r="AG80" s="123" t="s">
        <v>87</v>
      </c>
      <c r="AH80" s="123">
        <v>0</v>
      </c>
      <c r="AI80" s="122">
        <v>3</v>
      </c>
      <c r="AJ80" s="123" t="s">
        <v>87</v>
      </c>
      <c r="AK80" s="124">
        <v>0</v>
      </c>
      <c r="AL80" s="57">
        <f t="shared" si="13"/>
        <v>29</v>
      </c>
      <c r="AM80" s="39" t="s">
        <v>87</v>
      </c>
      <c r="AN80" s="58">
        <f t="shared" si="12"/>
        <v>10</v>
      </c>
      <c r="AO80" s="37">
        <v>19</v>
      </c>
      <c r="AP80" s="37">
        <v>18</v>
      </c>
      <c r="AQ80" s="116"/>
    </row>
    <row r="81" spans="1:43" ht="18" customHeight="1">
      <c r="A81" s="66" t="s">
        <v>242</v>
      </c>
      <c r="B81" s="189">
        <v>1</v>
      </c>
      <c r="C81" s="189" t="s">
        <v>87</v>
      </c>
      <c r="D81" s="189">
        <v>3</v>
      </c>
      <c r="E81" s="188">
        <v>3</v>
      </c>
      <c r="F81" s="189" t="s">
        <v>87</v>
      </c>
      <c r="G81" s="190">
        <v>1</v>
      </c>
      <c r="H81" s="189">
        <v>3</v>
      </c>
      <c r="I81" s="189" t="s">
        <v>87</v>
      </c>
      <c r="J81" s="189">
        <v>0</v>
      </c>
      <c r="K81" s="188">
        <v>1</v>
      </c>
      <c r="L81" s="189" t="s">
        <v>87</v>
      </c>
      <c r="M81" s="190">
        <v>3</v>
      </c>
      <c r="N81" s="189">
        <v>3</v>
      </c>
      <c r="O81" s="189" t="s">
        <v>87</v>
      </c>
      <c r="P81" s="189">
        <v>2</v>
      </c>
      <c r="Q81" s="185">
        <v>3</v>
      </c>
      <c r="R81" s="186" t="s">
        <v>87</v>
      </c>
      <c r="S81" s="187">
        <v>0</v>
      </c>
      <c r="T81" s="189">
        <v>2</v>
      </c>
      <c r="U81" s="189" t="s">
        <v>87</v>
      </c>
      <c r="V81" s="189">
        <v>3</v>
      </c>
      <c r="W81" s="185">
        <v>0</v>
      </c>
      <c r="X81" s="186" t="s">
        <v>87</v>
      </c>
      <c r="Y81" s="187">
        <v>3</v>
      </c>
      <c r="Z81" s="139">
        <v>3</v>
      </c>
      <c r="AA81" s="139" t="s">
        <v>87</v>
      </c>
      <c r="AB81" s="139">
        <v>0</v>
      </c>
      <c r="AC81" s="188">
        <v>0</v>
      </c>
      <c r="AD81" s="189" t="s">
        <v>87</v>
      </c>
      <c r="AE81" s="190">
        <v>3</v>
      </c>
      <c r="AF81" s="267"/>
      <c r="AG81" s="267"/>
      <c r="AH81" s="267"/>
      <c r="AI81" s="188">
        <v>3</v>
      </c>
      <c r="AJ81" s="189" t="s">
        <v>87</v>
      </c>
      <c r="AK81" s="190">
        <v>0</v>
      </c>
      <c r="AL81" s="57">
        <f t="shared" si="13"/>
        <v>22</v>
      </c>
      <c r="AM81" s="39" t="s">
        <v>87</v>
      </c>
      <c r="AN81" s="58">
        <f>D81+G81+J81+M81+P81+S81+V81+Y81+AB81+AE81+AH81+AK81</f>
        <v>18</v>
      </c>
      <c r="AO81" s="121">
        <v>17</v>
      </c>
      <c r="AP81" s="121">
        <v>21</v>
      </c>
      <c r="AQ81" s="116"/>
    </row>
    <row r="82" spans="1:43" ht="18" customHeight="1" thickBot="1">
      <c r="A82" s="67" t="s">
        <v>26</v>
      </c>
      <c r="B82" s="131">
        <v>0</v>
      </c>
      <c r="C82" s="131" t="s">
        <v>87</v>
      </c>
      <c r="D82" s="131">
        <v>3</v>
      </c>
      <c r="E82" s="132">
        <v>0</v>
      </c>
      <c r="F82" s="131" t="s">
        <v>87</v>
      </c>
      <c r="G82" s="133">
        <v>3</v>
      </c>
      <c r="H82" s="131">
        <v>0</v>
      </c>
      <c r="I82" s="131" t="s">
        <v>87</v>
      </c>
      <c r="J82" s="131">
        <v>3</v>
      </c>
      <c r="K82" s="132">
        <v>0</v>
      </c>
      <c r="L82" s="131" t="s">
        <v>87</v>
      </c>
      <c r="M82" s="133">
        <v>3</v>
      </c>
      <c r="N82" s="131">
        <v>0</v>
      </c>
      <c r="O82" s="131" t="s">
        <v>87</v>
      </c>
      <c r="P82" s="131">
        <v>3</v>
      </c>
      <c r="Q82" s="134">
        <v>0</v>
      </c>
      <c r="R82" s="135" t="s">
        <v>87</v>
      </c>
      <c r="S82" s="136">
        <v>3</v>
      </c>
      <c r="T82" s="131">
        <v>0</v>
      </c>
      <c r="U82" s="131" t="s">
        <v>87</v>
      </c>
      <c r="V82" s="131">
        <v>3</v>
      </c>
      <c r="W82" s="134">
        <v>0</v>
      </c>
      <c r="X82" s="135" t="s">
        <v>87</v>
      </c>
      <c r="Y82" s="136">
        <v>3</v>
      </c>
      <c r="Z82" s="131">
        <v>0</v>
      </c>
      <c r="AA82" s="131" t="s">
        <v>87</v>
      </c>
      <c r="AB82" s="131">
        <v>3</v>
      </c>
      <c r="AC82" s="132">
        <v>0</v>
      </c>
      <c r="AD82" s="131" t="s">
        <v>87</v>
      </c>
      <c r="AE82" s="133">
        <v>3</v>
      </c>
      <c r="AF82" s="131">
        <v>0</v>
      </c>
      <c r="AG82" s="131" t="s">
        <v>87</v>
      </c>
      <c r="AH82" s="131">
        <v>3</v>
      </c>
      <c r="AI82" s="261"/>
      <c r="AJ82" s="262"/>
      <c r="AK82" s="263"/>
      <c r="AL82" s="53">
        <f t="shared" si="13"/>
        <v>0</v>
      </c>
      <c r="AM82" s="130" t="s">
        <v>87</v>
      </c>
      <c r="AN82" s="54">
        <f>D82+G82+J82+M82+P82+S82+V82+Y82+AB82+AE82+AH82+AK82</f>
        <v>33</v>
      </c>
      <c r="AO82" s="55">
        <v>11</v>
      </c>
      <c r="AP82" s="55">
        <v>27</v>
      </c>
      <c r="AQ82" s="120"/>
    </row>
    <row r="83" spans="1:43">
      <c r="A83" s="151"/>
      <c r="B83" s="151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</row>
    <row r="84" spans="1:43">
      <c r="A84" s="151"/>
      <c r="B84" s="151">
        <f>SUM(B71:B82)</f>
        <v>7</v>
      </c>
      <c r="C84" s="151"/>
      <c r="D84" s="151">
        <f>SUM(D71:D82)</f>
        <v>31</v>
      </c>
      <c r="E84" s="151">
        <f>SUM(E71:E82)</f>
        <v>27</v>
      </c>
      <c r="F84" s="151"/>
      <c r="G84" s="151">
        <f>SUM(G71:G82)</f>
        <v>11</v>
      </c>
      <c r="H84" s="151">
        <f>SUM(H71:H82)</f>
        <v>21</v>
      </c>
      <c r="I84" s="151"/>
      <c r="J84" s="151">
        <f>SUM(J71:J82)</f>
        <v>15</v>
      </c>
      <c r="K84" s="151">
        <f>SUM(K71:K82)</f>
        <v>6</v>
      </c>
      <c r="L84" s="151"/>
      <c r="M84" s="151">
        <f>SUM(M71:M82)</f>
        <v>33</v>
      </c>
      <c r="N84" s="151">
        <f>SUM(N71:N82)</f>
        <v>26</v>
      </c>
      <c r="O84" s="151"/>
      <c r="P84" s="151">
        <f>SUM(P71:P82)</f>
        <v>18</v>
      </c>
      <c r="Q84" s="151">
        <f>SUM(Q71:Q82)</f>
        <v>28</v>
      </c>
      <c r="S84" s="151">
        <f>SUM(S71:S82)</f>
        <v>9</v>
      </c>
      <c r="T84" s="151">
        <f>SUM(T71:T82)</f>
        <v>13</v>
      </c>
      <c r="V84" s="151">
        <f>SUM(V71:V82)</f>
        <v>27</v>
      </c>
      <c r="W84" s="151">
        <f>SUM(W71:W82)</f>
        <v>14</v>
      </c>
      <c r="Y84" s="151">
        <f>SUM(Y71:Y82)</f>
        <v>22</v>
      </c>
      <c r="Z84" s="151">
        <f>SUM(Z71:Z82)</f>
        <v>25</v>
      </c>
      <c r="AB84" s="151">
        <f>SUM(AB71:AB82)</f>
        <v>11</v>
      </c>
      <c r="AC84" s="151">
        <f>SUM(AC71:AC82)</f>
        <v>10</v>
      </c>
      <c r="AE84" s="151">
        <f>SUM(AE71:AE82)</f>
        <v>29</v>
      </c>
      <c r="AF84" s="151">
        <f>SUM(AF71:AF82)</f>
        <v>18</v>
      </c>
      <c r="AH84" s="151">
        <f>SUM(AH71:AH82)</f>
        <v>22</v>
      </c>
      <c r="AI84" s="151">
        <f>SUM(AI71:AI82)</f>
        <v>33</v>
      </c>
      <c r="AK84" s="151">
        <f>SUM(AK71:AK82)</f>
        <v>0</v>
      </c>
      <c r="AL84" s="151">
        <f>SUM(AL71:AL82)</f>
        <v>228</v>
      </c>
      <c r="AN84" s="151">
        <f>SUM(AN71:AN82)</f>
        <v>228</v>
      </c>
      <c r="AO84" s="151">
        <f>SUM(AO71:AO82)</f>
        <v>198</v>
      </c>
      <c r="AP84" s="151">
        <f>SUM(AP71:AP82)</f>
        <v>258</v>
      </c>
    </row>
  </sheetData>
  <mergeCells count="165">
    <mergeCell ref="W4:W5"/>
    <mergeCell ref="X4:X5"/>
    <mergeCell ref="B5:D5"/>
    <mergeCell ref="E5:G5"/>
    <mergeCell ref="H5:J5"/>
    <mergeCell ref="K5:M5"/>
    <mergeCell ref="N5:P5"/>
    <mergeCell ref="Q5:S5"/>
    <mergeCell ref="B4:D4"/>
    <mergeCell ref="E4:G4"/>
    <mergeCell ref="H4:J4"/>
    <mergeCell ref="K4:M4"/>
    <mergeCell ref="N4:P4"/>
    <mergeCell ref="B16:D16"/>
    <mergeCell ref="E16:G16"/>
    <mergeCell ref="H16:J16"/>
    <mergeCell ref="K16:M16"/>
    <mergeCell ref="N16:P16"/>
    <mergeCell ref="Q16:S16"/>
    <mergeCell ref="T5:V5"/>
    <mergeCell ref="A15:A16"/>
    <mergeCell ref="B15:D15"/>
    <mergeCell ref="E15:G15"/>
    <mergeCell ref="H15:J15"/>
    <mergeCell ref="K15:M15"/>
    <mergeCell ref="N15:P15"/>
    <mergeCell ref="Q15:S15"/>
    <mergeCell ref="T15:T16"/>
    <mergeCell ref="U15:V16"/>
    <mergeCell ref="A4:A5"/>
    <mergeCell ref="Q4:S4"/>
    <mergeCell ref="T4:V4"/>
    <mergeCell ref="A25:A26"/>
    <mergeCell ref="B25:D25"/>
    <mergeCell ref="E25:G25"/>
    <mergeCell ref="H25:J25"/>
    <mergeCell ref="K25:M25"/>
    <mergeCell ref="N25:P25"/>
    <mergeCell ref="U17:V17"/>
    <mergeCell ref="U18:V18"/>
    <mergeCell ref="U19:V19"/>
    <mergeCell ref="U20:V20"/>
    <mergeCell ref="U21:V21"/>
    <mergeCell ref="U23:V23"/>
    <mergeCell ref="Q25:S25"/>
    <mergeCell ref="T25:T26"/>
    <mergeCell ref="U25:V26"/>
    <mergeCell ref="B26:D26"/>
    <mergeCell ref="E26:G26"/>
    <mergeCell ref="H26:J26"/>
    <mergeCell ref="K26:M26"/>
    <mergeCell ref="N26:P26"/>
    <mergeCell ref="Q26:S26"/>
    <mergeCell ref="A35:A36"/>
    <mergeCell ref="B35:D35"/>
    <mergeCell ref="E35:G35"/>
    <mergeCell ref="H35:J35"/>
    <mergeCell ref="K35:M35"/>
    <mergeCell ref="N35:P35"/>
    <mergeCell ref="U27:V27"/>
    <mergeCell ref="U28:V28"/>
    <mergeCell ref="U29:V29"/>
    <mergeCell ref="U30:V30"/>
    <mergeCell ref="U31:V31"/>
    <mergeCell ref="U33:V33"/>
    <mergeCell ref="Q35:S35"/>
    <mergeCell ref="T35:T36"/>
    <mergeCell ref="U35:V36"/>
    <mergeCell ref="B36:D36"/>
    <mergeCell ref="E36:G36"/>
    <mergeCell ref="H36:J36"/>
    <mergeCell ref="K36:M36"/>
    <mergeCell ref="N36:P36"/>
    <mergeCell ref="Q36:S36"/>
    <mergeCell ref="A45:A46"/>
    <mergeCell ref="B45:D45"/>
    <mergeCell ref="E45:G45"/>
    <mergeCell ref="H45:J45"/>
    <mergeCell ref="K45:M45"/>
    <mergeCell ref="N45:P45"/>
    <mergeCell ref="U37:V37"/>
    <mergeCell ref="U38:V38"/>
    <mergeCell ref="U39:V39"/>
    <mergeCell ref="U40:V40"/>
    <mergeCell ref="U41:V41"/>
    <mergeCell ref="U43:V43"/>
    <mergeCell ref="Q45:S45"/>
    <mergeCell ref="T45:T46"/>
    <mergeCell ref="U45:V46"/>
    <mergeCell ref="B46:D46"/>
    <mergeCell ref="E46:G46"/>
    <mergeCell ref="H46:J46"/>
    <mergeCell ref="K46:M46"/>
    <mergeCell ref="N46:P46"/>
    <mergeCell ref="Q46:S46"/>
    <mergeCell ref="B55:D55"/>
    <mergeCell ref="E55:G55"/>
    <mergeCell ref="H55:J55"/>
    <mergeCell ref="K55:M55"/>
    <mergeCell ref="N55:P55"/>
    <mergeCell ref="U47:V47"/>
    <mergeCell ref="U48:V48"/>
    <mergeCell ref="U49:V49"/>
    <mergeCell ref="U50:V50"/>
    <mergeCell ref="U51:V51"/>
    <mergeCell ref="U53:V53"/>
    <mergeCell ref="A69:A70"/>
    <mergeCell ref="B69:D69"/>
    <mergeCell ref="E69:G69"/>
    <mergeCell ref="H69:J69"/>
    <mergeCell ref="K69:M69"/>
    <mergeCell ref="N69:P69"/>
    <mergeCell ref="AG55:AG56"/>
    <mergeCell ref="B56:D56"/>
    <mergeCell ref="E56:G56"/>
    <mergeCell ref="H56:J56"/>
    <mergeCell ref="K56:M56"/>
    <mergeCell ref="N56:P56"/>
    <mergeCell ref="Q56:S56"/>
    <mergeCell ref="T56:V56"/>
    <mergeCell ref="W56:Y56"/>
    <mergeCell ref="Z56:AB56"/>
    <mergeCell ref="Q55:S55"/>
    <mergeCell ref="T55:V55"/>
    <mergeCell ref="W55:Y55"/>
    <mergeCell ref="Z55:AB55"/>
    <mergeCell ref="AC55:AE55"/>
    <mergeCell ref="AF55:AF56"/>
    <mergeCell ref="AC56:AE56"/>
    <mergeCell ref="A55:A56"/>
    <mergeCell ref="AI69:AK69"/>
    <mergeCell ref="AL69:AN69"/>
    <mergeCell ref="AO69:AO70"/>
    <mergeCell ref="AP69:AP70"/>
    <mergeCell ref="B70:D70"/>
    <mergeCell ref="E70:G70"/>
    <mergeCell ref="H70:J70"/>
    <mergeCell ref="K70:M70"/>
    <mergeCell ref="N70:P70"/>
    <mergeCell ref="Q70:S70"/>
    <mergeCell ref="Q69:S69"/>
    <mergeCell ref="T69:V69"/>
    <mergeCell ref="W69:Y69"/>
    <mergeCell ref="Z69:AB69"/>
    <mergeCell ref="AC69:AE69"/>
    <mergeCell ref="AF69:AH69"/>
    <mergeCell ref="AI82:AK82"/>
    <mergeCell ref="Q76:S76"/>
    <mergeCell ref="T77:V77"/>
    <mergeCell ref="W78:Y78"/>
    <mergeCell ref="Z79:AB79"/>
    <mergeCell ref="AC80:AE80"/>
    <mergeCell ref="AF81:AH81"/>
    <mergeCell ref="AL70:AN70"/>
    <mergeCell ref="B71:D71"/>
    <mergeCell ref="E72:G72"/>
    <mergeCell ref="H73:J73"/>
    <mergeCell ref="K74:M74"/>
    <mergeCell ref="N75:P75"/>
    <mergeCell ref="T70:V70"/>
    <mergeCell ref="W70:Y70"/>
    <mergeCell ref="Z70:AB70"/>
    <mergeCell ref="AC70:AE70"/>
    <mergeCell ref="AF70:AH70"/>
    <mergeCell ref="AI70:AK70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I203"/>
  <sheetViews>
    <sheetView topLeftCell="A195" workbookViewId="0">
      <selection activeCell="I211" sqref="I211"/>
    </sheetView>
  </sheetViews>
  <sheetFormatPr defaultRowHeight="15"/>
  <cols>
    <col min="1" max="2" width="2.7109375" customWidth="1"/>
    <col min="3" max="3" width="1.140625" customWidth="1"/>
    <col min="4" max="4" width="17.7109375" customWidth="1"/>
    <col min="5" max="5" width="1.7109375" customWidth="1"/>
    <col min="6" max="6" width="16.42578125" customWidth="1"/>
    <col min="7" max="7" width="1.7109375" customWidth="1"/>
    <col min="8" max="8" width="4.140625" customWidth="1"/>
    <col min="9" max="9" width="15.42578125" customWidth="1"/>
  </cols>
  <sheetData>
    <row r="2" spans="2:9" ht="18.75">
      <c r="B2" s="94" t="s">
        <v>434</v>
      </c>
    </row>
    <row r="4" spans="2:9" ht="15.75">
      <c r="B4" s="74" t="s">
        <v>435</v>
      </c>
    </row>
    <row r="5" spans="2:9">
      <c r="B5" s="5"/>
    </row>
    <row r="6" spans="2:9">
      <c r="B6" s="151">
        <v>1</v>
      </c>
      <c r="C6" s="2" t="s">
        <v>7</v>
      </c>
      <c r="D6" s="75" t="s">
        <v>416</v>
      </c>
    </row>
    <row r="7" spans="2:9">
      <c r="B7" s="151">
        <v>2</v>
      </c>
      <c r="C7" s="2" t="s">
        <v>7</v>
      </c>
      <c r="D7" s="75" t="s">
        <v>13</v>
      </c>
    </row>
    <row r="8" spans="2:9">
      <c r="B8" s="151">
        <v>3</v>
      </c>
      <c r="C8" s="2" t="s">
        <v>7</v>
      </c>
      <c r="D8" s="75" t="s">
        <v>418</v>
      </c>
    </row>
    <row r="9" spans="2:9">
      <c r="B9" s="151">
        <v>4</v>
      </c>
      <c r="C9" s="2" t="s">
        <v>7</v>
      </c>
      <c r="D9" s="75" t="s">
        <v>2</v>
      </c>
    </row>
    <row r="10" spans="2:9">
      <c r="B10" s="151">
        <v>5</v>
      </c>
      <c r="C10" s="2" t="s">
        <v>7</v>
      </c>
      <c r="D10" s="75" t="s">
        <v>4</v>
      </c>
    </row>
    <row r="11" spans="2:9">
      <c r="B11" s="151">
        <v>6</v>
      </c>
      <c r="C11" s="2" t="s">
        <v>7</v>
      </c>
      <c r="D11" s="75" t="s">
        <v>417</v>
      </c>
    </row>
    <row r="13" spans="2:9">
      <c r="B13">
        <v>1</v>
      </c>
      <c r="C13" s="2" t="s">
        <v>7</v>
      </c>
      <c r="D13" s="2" t="s">
        <v>416</v>
      </c>
      <c r="E13" s="2" t="s">
        <v>55</v>
      </c>
      <c r="F13" s="2" t="s">
        <v>417</v>
      </c>
      <c r="G13" s="2" t="s">
        <v>55</v>
      </c>
      <c r="H13" s="2" t="s">
        <v>29</v>
      </c>
      <c r="I13" t="s">
        <v>419</v>
      </c>
    </row>
    <row r="14" spans="2:9">
      <c r="D14" s="2" t="s">
        <v>13</v>
      </c>
      <c r="E14" s="2" t="s">
        <v>55</v>
      </c>
      <c r="F14" s="2" t="s">
        <v>4</v>
      </c>
      <c r="G14" s="2" t="s">
        <v>55</v>
      </c>
      <c r="H14" s="2" t="s">
        <v>41</v>
      </c>
      <c r="I14" t="s">
        <v>420</v>
      </c>
    </row>
    <row r="15" spans="2:9">
      <c r="D15" s="2" t="s">
        <v>418</v>
      </c>
      <c r="E15" s="2" t="s">
        <v>55</v>
      </c>
      <c r="F15" s="2" t="s">
        <v>2</v>
      </c>
      <c r="G15" s="2" t="s">
        <v>55</v>
      </c>
      <c r="H15" s="3" t="s">
        <v>35</v>
      </c>
      <c r="I15" t="s">
        <v>421</v>
      </c>
    </row>
    <row r="16" spans="2:9">
      <c r="D16" s="2"/>
      <c r="E16" s="2"/>
      <c r="F16" s="2"/>
      <c r="G16" s="2"/>
      <c r="H16" s="2"/>
    </row>
    <row r="17" spans="2:9">
      <c r="B17">
        <v>2</v>
      </c>
      <c r="C17" s="2" t="s">
        <v>7</v>
      </c>
      <c r="D17" s="2" t="s">
        <v>417</v>
      </c>
      <c r="E17" s="2" t="s">
        <v>55</v>
      </c>
      <c r="F17" s="2" t="s">
        <v>2</v>
      </c>
      <c r="G17" s="2" t="s">
        <v>55</v>
      </c>
      <c r="H17" s="3" t="s">
        <v>31</v>
      </c>
      <c r="I17" t="s">
        <v>422</v>
      </c>
    </row>
    <row r="18" spans="2:9">
      <c r="D18" s="2" t="s">
        <v>4</v>
      </c>
      <c r="E18" s="2" t="s">
        <v>55</v>
      </c>
      <c r="F18" s="2" t="s">
        <v>418</v>
      </c>
      <c r="G18" s="2" t="s">
        <v>55</v>
      </c>
      <c r="H18" s="2" t="s">
        <v>29</v>
      </c>
      <c r="I18" t="s">
        <v>423</v>
      </c>
    </row>
    <row r="19" spans="2:9">
      <c r="D19" s="2" t="s">
        <v>416</v>
      </c>
      <c r="E19" s="2" t="s">
        <v>55</v>
      </c>
      <c r="F19" s="2" t="s">
        <v>13</v>
      </c>
      <c r="G19" s="2" t="s">
        <v>55</v>
      </c>
      <c r="H19" s="2" t="s">
        <v>29</v>
      </c>
      <c r="I19" t="s">
        <v>424</v>
      </c>
    </row>
    <row r="20" spans="2:9">
      <c r="D20" s="2"/>
      <c r="E20" s="2"/>
      <c r="F20" s="2"/>
      <c r="G20" s="2"/>
      <c r="H20" s="2"/>
    </row>
    <row r="21" spans="2:9">
      <c r="B21">
        <v>3</v>
      </c>
      <c r="C21" s="2" t="s">
        <v>7</v>
      </c>
      <c r="D21" s="2" t="s">
        <v>13</v>
      </c>
      <c r="E21" s="2" t="s">
        <v>55</v>
      </c>
      <c r="F21" s="2" t="s">
        <v>417</v>
      </c>
      <c r="G21" s="2" t="s">
        <v>55</v>
      </c>
      <c r="H21" s="2" t="s">
        <v>41</v>
      </c>
      <c r="I21" t="s">
        <v>425</v>
      </c>
    </row>
    <row r="22" spans="2:9">
      <c r="D22" s="2" t="s">
        <v>418</v>
      </c>
      <c r="E22" s="2" t="s">
        <v>55</v>
      </c>
      <c r="F22" s="2" t="s">
        <v>416</v>
      </c>
      <c r="G22" s="2" t="s">
        <v>55</v>
      </c>
      <c r="H22" s="3" t="s">
        <v>33</v>
      </c>
      <c r="I22" t="s">
        <v>426</v>
      </c>
    </row>
    <row r="23" spans="2:9">
      <c r="D23" s="2" t="s">
        <v>2</v>
      </c>
      <c r="E23" s="2" t="s">
        <v>55</v>
      </c>
      <c r="F23" s="2" t="s">
        <v>4</v>
      </c>
      <c r="G23" s="2" t="s">
        <v>55</v>
      </c>
      <c r="H23" s="3" t="s">
        <v>33</v>
      </c>
      <c r="I23" t="s">
        <v>427</v>
      </c>
    </row>
    <row r="24" spans="2:9">
      <c r="D24" s="2"/>
      <c r="E24" s="2"/>
      <c r="F24" s="2"/>
      <c r="G24" s="2"/>
      <c r="H24" s="2"/>
    </row>
    <row r="25" spans="2:9">
      <c r="B25">
        <v>4</v>
      </c>
      <c r="C25" s="2" t="s">
        <v>7</v>
      </c>
      <c r="D25" s="2" t="s">
        <v>4</v>
      </c>
      <c r="E25" s="2" t="s">
        <v>55</v>
      </c>
      <c r="F25" s="2" t="s">
        <v>417</v>
      </c>
      <c r="G25" s="2" t="s">
        <v>55</v>
      </c>
      <c r="H25" s="2" t="s">
        <v>29</v>
      </c>
      <c r="I25" t="s">
        <v>428</v>
      </c>
    </row>
    <row r="26" spans="2:9">
      <c r="D26" s="2" t="s">
        <v>416</v>
      </c>
      <c r="E26" s="2" t="s">
        <v>55</v>
      </c>
      <c r="F26" s="2" t="s">
        <v>2</v>
      </c>
      <c r="G26" s="2" t="s">
        <v>55</v>
      </c>
      <c r="H26" s="2" t="s">
        <v>41</v>
      </c>
      <c r="I26" t="s">
        <v>187</v>
      </c>
    </row>
    <row r="27" spans="2:9">
      <c r="D27" s="2" t="s">
        <v>13</v>
      </c>
      <c r="E27" s="2" t="s">
        <v>55</v>
      </c>
      <c r="F27" s="2" t="s">
        <v>418</v>
      </c>
      <c r="G27" s="2" t="s">
        <v>55</v>
      </c>
      <c r="H27" s="3" t="s">
        <v>48</v>
      </c>
      <c r="I27" t="s">
        <v>429</v>
      </c>
    </row>
    <row r="28" spans="2:9">
      <c r="D28" s="2"/>
      <c r="E28" s="2"/>
      <c r="F28" s="2"/>
      <c r="G28" s="2"/>
      <c r="H28" s="2"/>
    </row>
    <row r="29" spans="2:9">
      <c r="B29">
        <v>5</v>
      </c>
      <c r="C29" s="2" t="s">
        <v>7</v>
      </c>
      <c r="D29" s="2" t="s">
        <v>417</v>
      </c>
      <c r="E29" s="2" t="s">
        <v>55</v>
      </c>
      <c r="F29" s="2" t="s">
        <v>418</v>
      </c>
      <c r="G29" s="2" t="s">
        <v>55</v>
      </c>
      <c r="H29" s="2" t="s">
        <v>29</v>
      </c>
      <c r="I29" t="s">
        <v>430</v>
      </c>
    </row>
    <row r="30" spans="2:9">
      <c r="D30" s="2" t="s">
        <v>2</v>
      </c>
      <c r="E30" s="2" t="s">
        <v>55</v>
      </c>
      <c r="F30" s="2" t="s">
        <v>13</v>
      </c>
      <c r="G30" s="2" t="s">
        <v>55</v>
      </c>
      <c r="H30" s="2" t="s">
        <v>29</v>
      </c>
      <c r="I30" t="s">
        <v>431</v>
      </c>
    </row>
    <row r="31" spans="2:9">
      <c r="D31" s="2" t="s">
        <v>4</v>
      </c>
      <c r="E31" s="2" t="s">
        <v>55</v>
      </c>
      <c r="F31" s="2" t="s">
        <v>416</v>
      </c>
      <c r="G31" s="2" t="s">
        <v>55</v>
      </c>
      <c r="H31" s="3" t="s">
        <v>35</v>
      </c>
      <c r="I31" t="s">
        <v>432</v>
      </c>
    </row>
    <row r="34" spans="2:9" ht="15.75">
      <c r="B34" s="74" t="s">
        <v>436</v>
      </c>
    </row>
    <row r="36" spans="2:9" ht="15.75">
      <c r="D36" s="74" t="s">
        <v>119</v>
      </c>
    </row>
    <row r="38" spans="2:9">
      <c r="B38" s="151">
        <v>1</v>
      </c>
      <c r="C38" s="2" t="s">
        <v>7</v>
      </c>
      <c r="D38" s="75" t="s">
        <v>16</v>
      </c>
    </row>
    <row r="39" spans="2:9">
      <c r="B39" s="151">
        <v>2</v>
      </c>
      <c r="C39" s="2" t="s">
        <v>7</v>
      </c>
      <c r="D39" s="75" t="s">
        <v>17</v>
      </c>
    </row>
    <row r="40" spans="2:9">
      <c r="B40" s="151">
        <v>3</v>
      </c>
      <c r="C40" s="2" t="s">
        <v>7</v>
      </c>
      <c r="D40" s="75" t="s">
        <v>437</v>
      </c>
    </row>
    <row r="41" spans="2:9">
      <c r="B41" s="151">
        <v>4</v>
      </c>
      <c r="C41" s="2" t="s">
        <v>7</v>
      </c>
      <c r="D41" s="75" t="s">
        <v>438</v>
      </c>
    </row>
    <row r="42" spans="2:9">
      <c r="B42" s="151">
        <v>5</v>
      </c>
      <c r="C42" s="2" t="s">
        <v>7</v>
      </c>
      <c r="D42" s="75" t="s">
        <v>439</v>
      </c>
    </row>
    <row r="44" spans="2:9">
      <c r="D44" s="75" t="s">
        <v>17</v>
      </c>
      <c r="E44" s="2" t="s">
        <v>55</v>
      </c>
      <c r="F44" s="2" t="s">
        <v>439</v>
      </c>
      <c r="G44" s="2" t="s">
        <v>55</v>
      </c>
      <c r="H44" s="2" t="s">
        <v>29</v>
      </c>
      <c r="I44" t="s">
        <v>440</v>
      </c>
    </row>
    <row r="45" spans="2:9">
      <c r="D45" s="152" t="s">
        <v>437</v>
      </c>
      <c r="E45" s="2" t="s">
        <v>55</v>
      </c>
      <c r="F45" s="75" t="s">
        <v>438</v>
      </c>
      <c r="G45" s="2" t="s">
        <v>55</v>
      </c>
      <c r="H45" s="2" t="s">
        <v>29</v>
      </c>
      <c r="I45" t="s">
        <v>441</v>
      </c>
    </row>
    <row r="46" spans="2:9">
      <c r="D46" s="2"/>
      <c r="E46" s="2"/>
      <c r="F46" s="2"/>
      <c r="G46" s="2"/>
      <c r="H46" s="2"/>
    </row>
    <row r="47" spans="2:9">
      <c r="D47" s="2" t="s">
        <v>439</v>
      </c>
      <c r="E47" s="2" t="s">
        <v>55</v>
      </c>
      <c r="F47" s="152" t="s">
        <v>437</v>
      </c>
      <c r="G47" s="2" t="s">
        <v>55</v>
      </c>
      <c r="H47" s="2" t="s">
        <v>41</v>
      </c>
      <c r="I47" t="s">
        <v>442</v>
      </c>
    </row>
    <row r="48" spans="2:9">
      <c r="D48" s="75" t="s">
        <v>16</v>
      </c>
      <c r="E48" s="2" t="s">
        <v>55</v>
      </c>
      <c r="F48" s="75" t="s">
        <v>17</v>
      </c>
      <c r="G48" s="2" t="s">
        <v>55</v>
      </c>
      <c r="H48" s="2" t="s">
        <v>29</v>
      </c>
      <c r="I48" t="s">
        <v>443</v>
      </c>
    </row>
    <row r="49" spans="2:9">
      <c r="D49" s="2"/>
      <c r="E49" s="2"/>
      <c r="F49" s="2"/>
      <c r="G49" s="2"/>
      <c r="H49" s="2"/>
    </row>
    <row r="50" spans="2:9">
      <c r="D50" s="152" t="s">
        <v>437</v>
      </c>
      <c r="E50" s="2" t="s">
        <v>55</v>
      </c>
      <c r="F50" s="75" t="s">
        <v>16</v>
      </c>
      <c r="G50" s="2" t="s">
        <v>55</v>
      </c>
      <c r="H50" s="2" t="s">
        <v>41</v>
      </c>
      <c r="I50" t="s">
        <v>444</v>
      </c>
    </row>
    <row r="51" spans="2:9">
      <c r="D51" s="75" t="s">
        <v>438</v>
      </c>
      <c r="E51" s="2" t="s">
        <v>55</v>
      </c>
      <c r="F51" s="2" t="s">
        <v>439</v>
      </c>
      <c r="G51" s="2" t="s">
        <v>55</v>
      </c>
      <c r="H51" s="2" t="s">
        <v>29</v>
      </c>
      <c r="I51" t="s">
        <v>451</v>
      </c>
    </row>
    <row r="52" spans="2:9">
      <c r="D52" s="2"/>
      <c r="E52" s="2"/>
      <c r="F52" s="2"/>
      <c r="G52" s="2"/>
      <c r="H52" s="2"/>
    </row>
    <row r="53" spans="2:9">
      <c r="D53" s="75" t="s">
        <v>16</v>
      </c>
      <c r="E53" s="2" t="s">
        <v>55</v>
      </c>
      <c r="F53" s="75" t="s">
        <v>438</v>
      </c>
      <c r="G53" s="2" t="s">
        <v>55</v>
      </c>
      <c r="H53" s="2" t="s">
        <v>29</v>
      </c>
      <c r="I53" t="s">
        <v>452</v>
      </c>
    </row>
    <row r="54" spans="2:9">
      <c r="D54" s="75" t="s">
        <v>17</v>
      </c>
      <c r="E54" s="2" t="s">
        <v>55</v>
      </c>
      <c r="F54" s="152" t="s">
        <v>437</v>
      </c>
      <c r="G54" s="2" t="s">
        <v>55</v>
      </c>
      <c r="H54" s="3" t="s">
        <v>33</v>
      </c>
      <c r="I54" t="s">
        <v>453</v>
      </c>
    </row>
    <row r="55" spans="2:9">
      <c r="D55" s="2"/>
      <c r="E55" s="2"/>
      <c r="F55" s="2"/>
      <c r="G55" s="2"/>
      <c r="H55" s="2"/>
    </row>
    <row r="56" spans="2:9">
      <c r="D56" s="75" t="s">
        <v>438</v>
      </c>
      <c r="E56" s="2" t="s">
        <v>55</v>
      </c>
      <c r="F56" s="75" t="s">
        <v>17</v>
      </c>
      <c r="G56" s="2" t="s">
        <v>55</v>
      </c>
      <c r="H56" s="3" t="s">
        <v>31</v>
      </c>
      <c r="I56" t="s">
        <v>454</v>
      </c>
    </row>
    <row r="57" spans="2:9">
      <c r="D57" s="2" t="s">
        <v>439</v>
      </c>
      <c r="E57" s="2" t="s">
        <v>55</v>
      </c>
      <c r="F57" s="75" t="s">
        <v>16</v>
      </c>
      <c r="G57" s="2" t="s">
        <v>55</v>
      </c>
      <c r="H57" s="2" t="s">
        <v>41</v>
      </c>
      <c r="I57" t="s">
        <v>455</v>
      </c>
    </row>
    <row r="60" spans="2:9" ht="15.75">
      <c r="D60" s="74" t="s">
        <v>129</v>
      </c>
    </row>
    <row r="62" spans="2:9">
      <c r="B62" s="151">
        <v>1</v>
      </c>
      <c r="C62" s="2" t="s">
        <v>7</v>
      </c>
      <c r="D62" s="2" t="s">
        <v>22</v>
      </c>
    </row>
    <row r="63" spans="2:9">
      <c r="B63" s="151">
        <v>2</v>
      </c>
      <c r="C63" s="2" t="s">
        <v>7</v>
      </c>
      <c r="D63" s="2" t="s">
        <v>456</v>
      </c>
    </row>
    <row r="64" spans="2:9">
      <c r="B64" s="151">
        <v>3</v>
      </c>
      <c r="C64" s="2" t="s">
        <v>7</v>
      </c>
      <c r="D64" s="2" t="s">
        <v>457</v>
      </c>
    </row>
    <row r="65" spans="2:9">
      <c r="B65" s="151">
        <v>4</v>
      </c>
      <c r="C65" s="2" t="s">
        <v>7</v>
      </c>
      <c r="D65" s="2" t="s">
        <v>458</v>
      </c>
    </row>
    <row r="66" spans="2:9">
      <c r="B66" s="151">
        <v>5</v>
      </c>
      <c r="C66" s="2" t="s">
        <v>7</v>
      </c>
      <c r="D66" s="2" t="s">
        <v>459</v>
      </c>
    </row>
    <row r="68" spans="2:9">
      <c r="D68" s="2" t="s">
        <v>456</v>
      </c>
      <c r="E68" s="2" t="s">
        <v>55</v>
      </c>
      <c r="F68" s="2" t="s">
        <v>459</v>
      </c>
      <c r="G68" s="2" t="s">
        <v>55</v>
      </c>
      <c r="H68" s="2" t="s">
        <v>29</v>
      </c>
      <c r="I68" t="s">
        <v>460</v>
      </c>
    </row>
    <row r="69" spans="2:9">
      <c r="D69" s="2" t="s">
        <v>457</v>
      </c>
      <c r="E69" s="2" t="s">
        <v>55</v>
      </c>
      <c r="F69" s="2" t="s">
        <v>458</v>
      </c>
      <c r="G69" s="2" t="s">
        <v>55</v>
      </c>
      <c r="H69" s="3" t="s">
        <v>31</v>
      </c>
      <c r="I69" t="s">
        <v>461</v>
      </c>
    </row>
    <row r="70" spans="2:9">
      <c r="D70" s="2"/>
      <c r="E70" s="2"/>
      <c r="F70" s="2"/>
      <c r="G70" s="2"/>
      <c r="H70" s="2"/>
    </row>
    <row r="71" spans="2:9">
      <c r="D71" s="2" t="s">
        <v>459</v>
      </c>
      <c r="E71" s="2" t="s">
        <v>55</v>
      </c>
      <c r="F71" s="2" t="s">
        <v>457</v>
      </c>
      <c r="G71" s="2" t="s">
        <v>55</v>
      </c>
      <c r="H71" s="2" t="s">
        <v>41</v>
      </c>
      <c r="I71" t="s">
        <v>464</v>
      </c>
    </row>
    <row r="72" spans="2:9">
      <c r="D72" s="2" t="s">
        <v>22</v>
      </c>
      <c r="E72" s="2" t="s">
        <v>55</v>
      </c>
      <c r="F72" s="2" t="s">
        <v>456</v>
      </c>
      <c r="G72" s="2" t="s">
        <v>55</v>
      </c>
      <c r="H72" s="3" t="s">
        <v>31</v>
      </c>
      <c r="I72" t="s">
        <v>465</v>
      </c>
    </row>
    <row r="73" spans="2:9">
      <c r="D73" s="2"/>
      <c r="E73" s="2"/>
      <c r="F73" s="2"/>
      <c r="G73" s="2"/>
      <c r="H73" s="2"/>
    </row>
    <row r="74" spans="2:9">
      <c r="D74" s="2" t="s">
        <v>457</v>
      </c>
      <c r="E74" s="2" t="s">
        <v>55</v>
      </c>
      <c r="F74" s="2" t="s">
        <v>22</v>
      </c>
      <c r="G74" s="2" t="s">
        <v>55</v>
      </c>
      <c r="H74" s="2" t="s">
        <v>41</v>
      </c>
      <c r="I74" t="s">
        <v>466</v>
      </c>
    </row>
    <row r="75" spans="2:9">
      <c r="D75" s="2" t="s">
        <v>458</v>
      </c>
      <c r="E75" s="2" t="s">
        <v>55</v>
      </c>
      <c r="F75" s="2" t="s">
        <v>459</v>
      </c>
      <c r="G75" s="2" t="s">
        <v>55</v>
      </c>
      <c r="H75" s="2" t="s">
        <v>29</v>
      </c>
      <c r="I75" t="s">
        <v>467</v>
      </c>
    </row>
    <row r="76" spans="2:9">
      <c r="D76" s="2"/>
      <c r="E76" s="2"/>
      <c r="F76" s="2"/>
      <c r="G76" s="2"/>
      <c r="H76" s="2"/>
    </row>
    <row r="77" spans="2:9">
      <c r="D77" s="2" t="s">
        <v>22</v>
      </c>
      <c r="E77" s="2" t="s">
        <v>55</v>
      </c>
      <c r="F77" s="2" t="s">
        <v>458</v>
      </c>
      <c r="G77" s="2" t="s">
        <v>55</v>
      </c>
      <c r="H77" s="2" t="s">
        <v>29</v>
      </c>
      <c r="I77" t="s">
        <v>468</v>
      </c>
    </row>
    <row r="78" spans="2:9">
      <c r="D78" s="2" t="s">
        <v>456</v>
      </c>
      <c r="E78" s="2" t="s">
        <v>55</v>
      </c>
      <c r="F78" s="2" t="s">
        <v>457</v>
      </c>
      <c r="G78" s="2" t="s">
        <v>55</v>
      </c>
      <c r="H78" s="2" t="s">
        <v>29</v>
      </c>
      <c r="I78" t="s">
        <v>467</v>
      </c>
    </row>
    <row r="79" spans="2:9">
      <c r="D79" s="2"/>
      <c r="E79" s="2"/>
      <c r="F79" s="2"/>
      <c r="G79" s="2"/>
      <c r="H79" s="2"/>
    </row>
    <row r="80" spans="2:9">
      <c r="D80" s="2" t="s">
        <v>458</v>
      </c>
      <c r="E80" s="2" t="s">
        <v>55</v>
      </c>
      <c r="F80" s="2" t="s">
        <v>456</v>
      </c>
      <c r="G80" s="2" t="s">
        <v>55</v>
      </c>
      <c r="H80" s="2" t="s">
        <v>41</v>
      </c>
      <c r="I80" t="s">
        <v>128</v>
      </c>
    </row>
    <row r="81" spans="2:9">
      <c r="D81" s="2" t="s">
        <v>459</v>
      </c>
      <c r="E81" s="2" t="s">
        <v>55</v>
      </c>
      <c r="F81" s="2" t="s">
        <v>22</v>
      </c>
      <c r="G81" s="2" t="s">
        <v>55</v>
      </c>
      <c r="H81" s="2" t="s">
        <v>41</v>
      </c>
      <c r="I81" t="s">
        <v>470</v>
      </c>
    </row>
    <row r="84" spans="2:9" ht="15.75">
      <c r="D84" s="74" t="s">
        <v>139</v>
      </c>
    </row>
    <row r="86" spans="2:9">
      <c r="B86" s="151">
        <v>1</v>
      </c>
      <c r="C86" s="2" t="s">
        <v>7</v>
      </c>
      <c r="D86" s="2" t="s">
        <v>242</v>
      </c>
    </row>
    <row r="87" spans="2:9">
      <c r="B87" s="151">
        <v>2</v>
      </c>
      <c r="C87" s="2" t="s">
        <v>7</v>
      </c>
      <c r="D87" s="2" t="s">
        <v>471</v>
      </c>
    </row>
    <row r="88" spans="2:9">
      <c r="B88" s="151">
        <v>3</v>
      </c>
      <c r="C88" s="2" t="s">
        <v>7</v>
      </c>
      <c r="D88" s="2" t="s">
        <v>472</v>
      </c>
    </row>
    <row r="89" spans="2:9">
      <c r="B89" s="151">
        <v>4</v>
      </c>
      <c r="C89" s="2" t="s">
        <v>7</v>
      </c>
      <c r="D89" s="2" t="s">
        <v>241</v>
      </c>
    </row>
    <row r="90" spans="2:9">
      <c r="B90" s="151">
        <v>5</v>
      </c>
      <c r="C90" s="2" t="s">
        <v>7</v>
      </c>
      <c r="D90" s="2" t="s">
        <v>473</v>
      </c>
    </row>
    <row r="92" spans="2:9">
      <c r="D92" s="2" t="s">
        <v>471</v>
      </c>
      <c r="E92" s="2" t="s">
        <v>55</v>
      </c>
      <c r="F92" s="2" t="s">
        <v>473</v>
      </c>
      <c r="G92" s="2" t="s">
        <v>55</v>
      </c>
      <c r="H92" s="2" t="s">
        <v>29</v>
      </c>
      <c r="I92" t="s">
        <v>474</v>
      </c>
    </row>
    <row r="93" spans="2:9">
      <c r="D93" s="2" t="s">
        <v>472</v>
      </c>
      <c r="E93" s="2" t="s">
        <v>55</v>
      </c>
      <c r="F93" s="2" t="s">
        <v>241</v>
      </c>
      <c r="G93" s="2" t="s">
        <v>55</v>
      </c>
      <c r="H93" s="3" t="s">
        <v>48</v>
      </c>
      <c r="I93" t="s">
        <v>475</v>
      </c>
    </row>
    <row r="94" spans="2:9">
      <c r="D94" s="2"/>
      <c r="E94" s="2"/>
      <c r="F94" s="2"/>
      <c r="G94" s="2"/>
      <c r="H94" s="2"/>
    </row>
    <row r="95" spans="2:9">
      <c r="D95" s="2" t="s">
        <v>473</v>
      </c>
      <c r="E95" s="2" t="s">
        <v>55</v>
      </c>
      <c r="F95" s="2" t="s">
        <v>472</v>
      </c>
      <c r="G95" s="2" t="s">
        <v>55</v>
      </c>
      <c r="H95" s="2" t="s">
        <v>41</v>
      </c>
      <c r="I95" t="s">
        <v>476</v>
      </c>
    </row>
    <row r="96" spans="2:9">
      <c r="D96" s="2" t="s">
        <v>242</v>
      </c>
      <c r="E96" s="2" t="s">
        <v>55</v>
      </c>
      <c r="F96" s="2" t="s">
        <v>471</v>
      </c>
      <c r="G96" s="2" t="s">
        <v>55</v>
      </c>
      <c r="H96" s="2" t="s">
        <v>29</v>
      </c>
      <c r="I96" t="s">
        <v>477</v>
      </c>
    </row>
    <row r="97" spans="2:9">
      <c r="D97" s="2"/>
      <c r="E97" s="2"/>
      <c r="F97" s="2"/>
      <c r="G97" s="2"/>
      <c r="H97" s="2"/>
    </row>
    <row r="98" spans="2:9">
      <c r="D98" s="2" t="s">
        <v>472</v>
      </c>
      <c r="E98" s="2" t="s">
        <v>55</v>
      </c>
      <c r="F98" s="2" t="s">
        <v>242</v>
      </c>
      <c r="G98" s="2" t="s">
        <v>55</v>
      </c>
      <c r="H98" s="2" t="s">
        <v>41</v>
      </c>
      <c r="I98" t="s">
        <v>478</v>
      </c>
    </row>
    <row r="99" spans="2:9">
      <c r="D99" s="2" t="s">
        <v>241</v>
      </c>
      <c r="E99" s="2" t="s">
        <v>55</v>
      </c>
      <c r="F99" s="2" t="s">
        <v>473</v>
      </c>
      <c r="G99" s="2" t="s">
        <v>55</v>
      </c>
      <c r="H99" s="2" t="s">
        <v>29</v>
      </c>
      <c r="I99" t="s">
        <v>479</v>
      </c>
    </row>
    <row r="100" spans="2:9">
      <c r="D100" s="2"/>
      <c r="E100" s="2"/>
      <c r="F100" s="2"/>
      <c r="G100" s="2"/>
      <c r="H100" s="2"/>
    </row>
    <row r="101" spans="2:9">
      <c r="D101" s="2" t="s">
        <v>242</v>
      </c>
      <c r="E101" s="2" t="s">
        <v>55</v>
      </c>
      <c r="F101" s="2" t="s">
        <v>241</v>
      </c>
      <c r="G101" s="2" t="s">
        <v>55</v>
      </c>
      <c r="H101" s="2" t="s">
        <v>29</v>
      </c>
      <c r="I101" t="s">
        <v>480</v>
      </c>
    </row>
    <row r="102" spans="2:9">
      <c r="D102" s="2" t="s">
        <v>471</v>
      </c>
      <c r="E102" s="2" t="s">
        <v>55</v>
      </c>
      <c r="F102" s="2" t="s">
        <v>472</v>
      </c>
      <c r="G102" s="2" t="s">
        <v>55</v>
      </c>
      <c r="H102" s="2" t="s">
        <v>41</v>
      </c>
      <c r="I102" t="s">
        <v>481</v>
      </c>
    </row>
    <row r="103" spans="2:9">
      <c r="D103" s="2"/>
      <c r="E103" s="2"/>
      <c r="F103" s="2"/>
      <c r="G103" s="2"/>
      <c r="H103" s="2"/>
    </row>
    <row r="104" spans="2:9">
      <c r="D104" s="2" t="s">
        <v>241</v>
      </c>
      <c r="E104" s="2" t="s">
        <v>55</v>
      </c>
      <c r="F104" s="2" t="s">
        <v>471</v>
      </c>
      <c r="G104" s="2" t="s">
        <v>55</v>
      </c>
      <c r="H104" s="2" t="s">
        <v>29</v>
      </c>
      <c r="I104" t="s">
        <v>134</v>
      </c>
    </row>
    <row r="105" spans="2:9">
      <c r="D105" s="2" t="s">
        <v>473</v>
      </c>
      <c r="E105" s="2" t="s">
        <v>55</v>
      </c>
      <c r="F105" s="2" t="s">
        <v>242</v>
      </c>
      <c r="G105" s="2" t="s">
        <v>55</v>
      </c>
      <c r="H105" s="2" t="s">
        <v>41</v>
      </c>
      <c r="I105" t="s">
        <v>482</v>
      </c>
    </row>
    <row r="108" spans="2:9" ht="15.75">
      <c r="B108" s="74" t="s">
        <v>496</v>
      </c>
    </row>
    <row r="110" spans="2:9">
      <c r="B110" s="151">
        <v>1</v>
      </c>
      <c r="C110" s="2" t="s">
        <v>7</v>
      </c>
      <c r="D110" s="75" t="s">
        <v>16</v>
      </c>
    </row>
    <row r="111" spans="2:9">
      <c r="B111" s="151">
        <v>2</v>
      </c>
      <c r="C111" s="2" t="s">
        <v>7</v>
      </c>
      <c r="D111" s="75" t="s">
        <v>437</v>
      </c>
    </row>
    <row r="112" spans="2:9">
      <c r="B112" s="151">
        <v>3</v>
      </c>
      <c r="C112" s="2" t="s">
        <v>7</v>
      </c>
      <c r="D112" s="154" t="s">
        <v>22</v>
      </c>
    </row>
    <row r="113" spans="2:9">
      <c r="B113" s="151">
        <v>4</v>
      </c>
      <c r="C113" s="2" t="s">
        <v>7</v>
      </c>
      <c r="D113" s="154" t="s">
        <v>456</v>
      </c>
    </row>
    <row r="114" spans="2:9">
      <c r="B114" s="151">
        <v>5</v>
      </c>
      <c r="C114" s="2" t="s">
        <v>7</v>
      </c>
      <c r="D114" s="154" t="s">
        <v>242</v>
      </c>
    </row>
    <row r="115" spans="2:9">
      <c r="B115" s="151">
        <v>6</v>
      </c>
      <c r="C115" s="2" t="s">
        <v>7</v>
      </c>
      <c r="D115" s="154" t="s">
        <v>472</v>
      </c>
    </row>
    <row r="117" spans="2:9">
      <c r="D117" s="75" t="s">
        <v>16</v>
      </c>
      <c r="E117" s="2" t="s">
        <v>55</v>
      </c>
      <c r="F117" s="154" t="s">
        <v>472</v>
      </c>
      <c r="G117" s="2" t="s">
        <v>55</v>
      </c>
      <c r="H117" s="2" t="s">
        <v>29</v>
      </c>
      <c r="I117" t="s">
        <v>497</v>
      </c>
    </row>
    <row r="118" spans="2:9">
      <c r="D118" s="75" t="s">
        <v>437</v>
      </c>
      <c r="E118" s="2" t="s">
        <v>55</v>
      </c>
      <c r="F118" s="154" t="s">
        <v>242</v>
      </c>
      <c r="G118" s="2" t="s">
        <v>55</v>
      </c>
      <c r="H118" s="3" t="s">
        <v>35</v>
      </c>
      <c r="I118" t="s">
        <v>498</v>
      </c>
    </row>
    <row r="119" spans="2:9">
      <c r="D119" s="154" t="s">
        <v>22</v>
      </c>
      <c r="E119" s="2" t="s">
        <v>55</v>
      </c>
      <c r="F119" s="154" t="s">
        <v>456</v>
      </c>
      <c r="G119" s="2" t="s">
        <v>55</v>
      </c>
      <c r="H119" s="3" t="s">
        <v>31</v>
      </c>
      <c r="I119" t="s">
        <v>66</v>
      </c>
    </row>
    <row r="120" spans="2:9">
      <c r="D120" s="2"/>
      <c r="E120" s="2"/>
      <c r="F120" s="2"/>
      <c r="G120" s="2"/>
      <c r="H120" s="2"/>
    </row>
    <row r="121" spans="2:9">
      <c r="D121" s="154" t="s">
        <v>472</v>
      </c>
      <c r="E121" s="2" t="s">
        <v>55</v>
      </c>
      <c r="F121" s="154" t="s">
        <v>456</v>
      </c>
      <c r="G121" s="2" t="s">
        <v>55</v>
      </c>
      <c r="H121" s="3" t="s">
        <v>35</v>
      </c>
      <c r="I121" t="s">
        <v>499</v>
      </c>
    </row>
    <row r="122" spans="2:9">
      <c r="D122" s="154" t="s">
        <v>242</v>
      </c>
      <c r="E122" s="2" t="s">
        <v>55</v>
      </c>
      <c r="F122" s="154" t="s">
        <v>22</v>
      </c>
      <c r="G122" s="2" t="s">
        <v>55</v>
      </c>
      <c r="H122" s="3" t="s">
        <v>35</v>
      </c>
      <c r="I122" t="s">
        <v>500</v>
      </c>
    </row>
    <row r="123" spans="2:9">
      <c r="D123" s="75" t="s">
        <v>16</v>
      </c>
      <c r="E123" s="2" t="s">
        <v>55</v>
      </c>
      <c r="F123" s="75" t="s">
        <v>437</v>
      </c>
      <c r="G123" s="2" t="s">
        <v>55</v>
      </c>
      <c r="H123" s="3" t="s">
        <v>29</v>
      </c>
      <c r="I123" t="s">
        <v>63</v>
      </c>
    </row>
    <row r="124" spans="2:9">
      <c r="D124" s="2"/>
      <c r="E124" s="2"/>
      <c r="F124" s="2"/>
      <c r="G124" s="2"/>
      <c r="H124" s="2"/>
    </row>
    <row r="125" spans="2:9">
      <c r="D125" s="75" t="s">
        <v>437</v>
      </c>
      <c r="E125" s="2" t="s">
        <v>55</v>
      </c>
      <c r="F125" s="154" t="s">
        <v>472</v>
      </c>
      <c r="G125" s="2" t="s">
        <v>55</v>
      </c>
      <c r="H125" s="3" t="s">
        <v>29</v>
      </c>
      <c r="I125" t="s">
        <v>501</v>
      </c>
    </row>
    <row r="126" spans="2:9">
      <c r="D126" s="154" t="s">
        <v>22</v>
      </c>
      <c r="E126" s="2" t="s">
        <v>55</v>
      </c>
      <c r="F126" s="75" t="s">
        <v>16</v>
      </c>
      <c r="G126" s="2" t="s">
        <v>55</v>
      </c>
      <c r="H126" s="3" t="s">
        <v>41</v>
      </c>
      <c r="I126" t="s">
        <v>502</v>
      </c>
    </row>
    <row r="127" spans="2:9">
      <c r="D127" s="154" t="s">
        <v>456</v>
      </c>
      <c r="E127" s="2" t="s">
        <v>55</v>
      </c>
      <c r="F127" s="154" t="s">
        <v>242</v>
      </c>
      <c r="G127" s="2" t="s">
        <v>55</v>
      </c>
      <c r="H127" s="3" t="s">
        <v>41</v>
      </c>
      <c r="I127" t="s">
        <v>271</v>
      </c>
    </row>
    <row r="128" spans="2:9">
      <c r="D128" s="2"/>
      <c r="E128" s="2"/>
      <c r="F128" s="2"/>
      <c r="G128" s="2"/>
      <c r="H128" s="2"/>
    </row>
    <row r="129" spans="2:9">
      <c r="D129" s="154" t="s">
        <v>472</v>
      </c>
      <c r="E129" s="2" t="s">
        <v>55</v>
      </c>
      <c r="F129" s="154" t="s">
        <v>242</v>
      </c>
      <c r="G129" s="2" t="s">
        <v>55</v>
      </c>
      <c r="H129" s="3" t="s">
        <v>41</v>
      </c>
      <c r="I129" t="s">
        <v>65</v>
      </c>
    </row>
    <row r="130" spans="2:9">
      <c r="D130" s="75" t="s">
        <v>16</v>
      </c>
      <c r="E130" s="2" t="s">
        <v>55</v>
      </c>
      <c r="F130" s="154" t="s">
        <v>456</v>
      </c>
      <c r="G130" s="2" t="s">
        <v>55</v>
      </c>
      <c r="H130" s="3" t="s">
        <v>29</v>
      </c>
      <c r="I130" t="s">
        <v>503</v>
      </c>
    </row>
    <row r="131" spans="2:9">
      <c r="D131" s="75" t="s">
        <v>437</v>
      </c>
      <c r="E131" s="2" t="s">
        <v>55</v>
      </c>
      <c r="F131" s="154" t="s">
        <v>22</v>
      </c>
      <c r="G131" s="2" t="s">
        <v>55</v>
      </c>
      <c r="H131" s="3" t="s">
        <v>41</v>
      </c>
      <c r="I131" t="s">
        <v>504</v>
      </c>
    </row>
    <row r="132" spans="2:9">
      <c r="D132" s="2"/>
      <c r="E132" s="2"/>
      <c r="F132" s="2"/>
      <c r="G132" s="2"/>
      <c r="H132" s="2"/>
    </row>
    <row r="133" spans="2:9">
      <c r="D133" s="154" t="s">
        <v>22</v>
      </c>
      <c r="E133" s="2" t="s">
        <v>55</v>
      </c>
      <c r="F133" s="154" t="s">
        <v>472</v>
      </c>
      <c r="G133" s="2" t="s">
        <v>55</v>
      </c>
      <c r="H133" s="3" t="s">
        <v>29</v>
      </c>
      <c r="I133" t="s">
        <v>505</v>
      </c>
    </row>
    <row r="134" spans="2:9">
      <c r="D134" s="154" t="s">
        <v>456</v>
      </c>
      <c r="E134" s="2" t="s">
        <v>55</v>
      </c>
      <c r="F134" s="75" t="s">
        <v>437</v>
      </c>
      <c r="G134" s="2" t="s">
        <v>55</v>
      </c>
      <c r="H134" s="3" t="s">
        <v>31</v>
      </c>
      <c r="I134" t="s">
        <v>506</v>
      </c>
    </row>
    <row r="135" spans="2:9">
      <c r="D135" s="154" t="s">
        <v>242</v>
      </c>
      <c r="E135" s="2" t="s">
        <v>55</v>
      </c>
      <c r="F135" s="75" t="s">
        <v>16</v>
      </c>
      <c r="G135" s="2" t="s">
        <v>55</v>
      </c>
      <c r="H135" s="3" t="s">
        <v>33</v>
      </c>
      <c r="I135" t="s">
        <v>507</v>
      </c>
    </row>
    <row r="138" spans="2:9" ht="15.75">
      <c r="B138" s="74" t="s">
        <v>508</v>
      </c>
    </row>
    <row r="140" spans="2:9">
      <c r="B140">
        <v>1</v>
      </c>
      <c r="C140" s="2" t="s">
        <v>7</v>
      </c>
      <c r="D140" s="2" t="s">
        <v>438</v>
      </c>
    </row>
    <row r="141" spans="2:9">
      <c r="B141">
        <v>2</v>
      </c>
      <c r="C141" s="2" t="s">
        <v>7</v>
      </c>
      <c r="D141" s="75" t="s">
        <v>17</v>
      </c>
    </row>
    <row r="142" spans="2:9">
      <c r="B142">
        <v>3</v>
      </c>
      <c r="C142" s="2" t="s">
        <v>7</v>
      </c>
      <c r="D142" s="75" t="s">
        <v>439</v>
      </c>
    </row>
    <row r="143" spans="2:9">
      <c r="B143">
        <v>4</v>
      </c>
      <c r="C143" s="2" t="s">
        <v>7</v>
      </c>
      <c r="D143" s="2" t="s">
        <v>457</v>
      </c>
    </row>
    <row r="144" spans="2:9">
      <c r="B144">
        <v>5</v>
      </c>
      <c r="C144" s="2" t="s">
        <v>7</v>
      </c>
      <c r="D144" s="2" t="s">
        <v>458</v>
      </c>
    </row>
    <row r="145" spans="2:9">
      <c r="B145">
        <v>6</v>
      </c>
      <c r="C145" s="2" t="s">
        <v>7</v>
      </c>
      <c r="D145" s="2" t="s">
        <v>459</v>
      </c>
    </row>
    <row r="146" spans="2:9">
      <c r="B146">
        <v>7</v>
      </c>
      <c r="C146" s="2" t="s">
        <v>7</v>
      </c>
      <c r="D146" s="2" t="s">
        <v>241</v>
      </c>
    </row>
    <row r="147" spans="2:9">
      <c r="B147">
        <v>8</v>
      </c>
      <c r="C147" s="2" t="s">
        <v>7</v>
      </c>
      <c r="D147" s="2" t="s">
        <v>471</v>
      </c>
    </row>
    <row r="148" spans="2:9">
      <c r="B148">
        <v>9</v>
      </c>
      <c r="C148" s="2" t="s">
        <v>7</v>
      </c>
      <c r="D148" s="2" t="s">
        <v>473</v>
      </c>
    </row>
    <row r="149" spans="2:9">
      <c r="B149">
        <v>10</v>
      </c>
      <c r="C149" s="2" t="s">
        <v>7</v>
      </c>
      <c r="D149" s="2" t="s">
        <v>510</v>
      </c>
    </row>
    <row r="151" spans="2:9">
      <c r="B151">
        <v>1</v>
      </c>
      <c r="C151" s="2" t="s">
        <v>7</v>
      </c>
      <c r="D151" s="2" t="s">
        <v>438</v>
      </c>
      <c r="F151" s="2" t="s">
        <v>510</v>
      </c>
      <c r="H151" t="s">
        <v>29</v>
      </c>
      <c r="I151" t="s">
        <v>511</v>
      </c>
    </row>
    <row r="152" spans="2:9">
      <c r="D152" s="75" t="s">
        <v>17</v>
      </c>
      <c r="F152" s="2" t="s">
        <v>473</v>
      </c>
      <c r="H152" t="s">
        <v>29</v>
      </c>
      <c r="I152" t="s">
        <v>512</v>
      </c>
    </row>
    <row r="153" spans="2:9">
      <c r="D153" s="75" t="s">
        <v>439</v>
      </c>
      <c r="F153" s="2" t="s">
        <v>471</v>
      </c>
      <c r="H153" s="3" t="s">
        <v>48</v>
      </c>
      <c r="I153" t="s">
        <v>513</v>
      </c>
    </row>
    <row r="154" spans="2:9">
      <c r="D154" s="2" t="s">
        <v>457</v>
      </c>
      <c r="F154" s="2" t="s">
        <v>241</v>
      </c>
      <c r="H154" s="3" t="s">
        <v>33</v>
      </c>
      <c r="I154" t="s">
        <v>514</v>
      </c>
    </row>
    <row r="155" spans="2:9">
      <c r="D155" s="2" t="s">
        <v>458</v>
      </c>
      <c r="F155" s="2" t="s">
        <v>459</v>
      </c>
      <c r="H155" s="2" t="s">
        <v>29</v>
      </c>
      <c r="I155" t="s">
        <v>66</v>
      </c>
    </row>
    <row r="157" spans="2:9">
      <c r="B157">
        <v>2</v>
      </c>
      <c r="C157" t="s">
        <v>7</v>
      </c>
      <c r="D157" s="2" t="s">
        <v>510</v>
      </c>
      <c r="F157" s="2" t="s">
        <v>459</v>
      </c>
      <c r="H157" s="3" t="s">
        <v>31</v>
      </c>
      <c r="I157" t="s">
        <v>515</v>
      </c>
    </row>
    <row r="158" spans="2:9">
      <c r="D158" s="2" t="s">
        <v>241</v>
      </c>
      <c r="F158" s="2" t="s">
        <v>458</v>
      </c>
      <c r="H158" s="3" t="s">
        <v>31</v>
      </c>
      <c r="I158" t="s">
        <v>516</v>
      </c>
    </row>
    <row r="159" spans="2:9">
      <c r="D159" s="2" t="s">
        <v>471</v>
      </c>
      <c r="F159" s="2" t="s">
        <v>457</v>
      </c>
      <c r="H159" s="3" t="s">
        <v>31</v>
      </c>
      <c r="I159" t="s">
        <v>519</v>
      </c>
    </row>
    <row r="160" spans="2:9">
      <c r="D160" s="2" t="s">
        <v>473</v>
      </c>
      <c r="F160" s="75" t="s">
        <v>439</v>
      </c>
      <c r="H160" s="3" t="s">
        <v>41</v>
      </c>
      <c r="I160" t="s">
        <v>520</v>
      </c>
    </row>
    <row r="161" spans="2:9">
      <c r="D161" s="2" t="s">
        <v>438</v>
      </c>
      <c r="F161" s="75" t="s">
        <v>17</v>
      </c>
      <c r="H161" s="3" t="s">
        <v>31</v>
      </c>
      <c r="I161" t="s">
        <v>63</v>
      </c>
    </row>
    <row r="163" spans="2:9">
      <c r="B163">
        <v>3</v>
      </c>
      <c r="C163" t="s">
        <v>7</v>
      </c>
      <c r="D163" s="75" t="s">
        <v>17</v>
      </c>
      <c r="F163" s="2" t="s">
        <v>510</v>
      </c>
      <c r="H163" s="3" t="s">
        <v>41</v>
      </c>
      <c r="I163" t="s">
        <v>332</v>
      </c>
    </row>
    <row r="164" spans="2:9">
      <c r="D164" s="75" t="s">
        <v>439</v>
      </c>
      <c r="F164" s="2" t="s">
        <v>438</v>
      </c>
      <c r="H164" s="3" t="s">
        <v>41</v>
      </c>
      <c r="I164" t="s">
        <v>63</v>
      </c>
    </row>
    <row r="165" spans="2:9">
      <c r="D165" s="2" t="s">
        <v>457</v>
      </c>
      <c r="F165" s="2" t="s">
        <v>473</v>
      </c>
      <c r="H165" s="3" t="s">
        <v>29</v>
      </c>
      <c r="I165" t="s">
        <v>522</v>
      </c>
    </row>
    <row r="166" spans="2:9">
      <c r="D166" s="2" t="s">
        <v>458</v>
      </c>
      <c r="F166" s="2" t="s">
        <v>471</v>
      </c>
      <c r="H166" s="3" t="s">
        <v>41</v>
      </c>
      <c r="I166" t="s">
        <v>523</v>
      </c>
    </row>
    <row r="167" spans="2:9">
      <c r="D167" s="2" t="s">
        <v>459</v>
      </c>
      <c r="F167" s="2" t="s">
        <v>241</v>
      </c>
      <c r="H167" s="3" t="s">
        <v>41</v>
      </c>
      <c r="I167" t="s">
        <v>524</v>
      </c>
    </row>
    <row r="169" spans="2:9">
      <c r="B169">
        <v>4</v>
      </c>
      <c r="C169" t="s">
        <v>7</v>
      </c>
      <c r="D169" s="2" t="s">
        <v>510</v>
      </c>
      <c r="F169" s="2" t="s">
        <v>241</v>
      </c>
      <c r="H169" s="3" t="s">
        <v>41</v>
      </c>
      <c r="I169" t="s">
        <v>525</v>
      </c>
    </row>
    <row r="170" spans="2:9">
      <c r="D170" s="2" t="s">
        <v>471</v>
      </c>
      <c r="F170" s="2" t="s">
        <v>459</v>
      </c>
      <c r="H170" s="3" t="s">
        <v>29</v>
      </c>
      <c r="I170" t="s">
        <v>526</v>
      </c>
    </row>
    <row r="171" spans="2:9">
      <c r="D171" s="2" t="s">
        <v>473</v>
      </c>
      <c r="F171" s="2" t="s">
        <v>458</v>
      </c>
      <c r="H171" s="3" t="s">
        <v>41</v>
      </c>
      <c r="I171" t="s">
        <v>527</v>
      </c>
    </row>
    <row r="172" spans="2:9">
      <c r="D172" s="2" t="s">
        <v>438</v>
      </c>
      <c r="F172" s="2" t="s">
        <v>457</v>
      </c>
      <c r="H172" s="3" t="s">
        <v>31</v>
      </c>
      <c r="I172" t="s">
        <v>528</v>
      </c>
    </row>
    <row r="173" spans="2:9">
      <c r="D173" s="75" t="s">
        <v>17</v>
      </c>
      <c r="F173" s="75" t="s">
        <v>439</v>
      </c>
      <c r="H173" s="2" t="s">
        <v>29</v>
      </c>
      <c r="I173" t="s">
        <v>63</v>
      </c>
    </row>
    <row r="174" spans="2:9">
      <c r="H174" s="2"/>
    </row>
    <row r="175" spans="2:9">
      <c r="B175">
        <v>5</v>
      </c>
      <c r="C175" t="s">
        <v>7</v>
      </c>
      <c r="D175" s="75" t="s">
        <v>439</v>
      </c>
      <c r="F175" s="2" t="s">
        <v>510</v>
      </c>
      <c r="H175" s="3" t="s">
        <v>29</v>
      </c>
      <c r="I175" t="s">
        <v>529</v>
      </c>
    </row>
    <row r="176" spans="2:9">
      <c r="D176" s="2" t="s">
        <v>457</v>
      </c>
      <c r="F176" s="75" t="s">
        <v>17</v>
      </c>
      <c r="H176" s="2" t="s">
        <v>29</v>
      </c>
      <c r="I176" t="s">
        <v>332</v>
      </c>
    </row>
    <row r="177" spans="2:9">
      <c r="D177" s="2" t="s">
        <v>458</v>
      </c>
      <c r="F177" s="2" t="s">
        <v>438</v>
      </c>
      <c r="H177" s="3" t="s">
        <v>33</v>
      </c>
      <c r="I177" t="s">
        <v>530</v>
      </c>
    </row>
    <row r="178" spans="2:9">
      <c r="D178" s="2" t="s">
        <v>459</v>
      </c>
      <c r="F178" s="2" t="s">
        <v>473</v>
      </c>
      <c r="H178" s="2" t="s">
        <v>29</v>
      </c>
      <c r="I178" t="s">
        <v>531</v>
      </c>
    </row>
    <row r="179" spans="2:9">
      <c r="D179" s="2" t="s">
        <v>241</v>
      </c>
      <c r="F179" s="2" t="s">
        <v>471</v>
      </c>
      <c r="H179" s="2" t="s">
        <v>29</v>
      </c>
      <c r="I179" t="s">
        <v>65</v>
      </c>
    </row>
    <row r="180" spans="2:9">
      <c r="H180" s="2"/>
    </row>
    <row r="181" spans="2:9">
      <c r="B181">
        <v>6</v>
      </c>
      <c r="C181" t="s">
        <v>7</v>
      </c>
      <c r="D181" s="2" t="s">
        <v>510</v>
      </c>
      <c r="F181" s="2" t="s">
        <v>471</v>
      </c>
      <c r="H181" s="2" t="s">
        <v>41</v>
      </c>
      <c r="I181" t="s">
        <v>532</v>
      </c>
    </row>
    <row r="182" spans="2:9">
      <c r="D182" s="2" t="s">
        <v>473</v>
      </c>
      <c r="F182" s="2" t="s">
        <v>241</v>
      </c>
      <c r="H182" s="2" t="s">
        <v>41</v>
      </c>
      <c r="I182" t="s">
        <v>65</v>
      </c>
    </row>
    <row r="183" spans="2:9">
      <c r="D183" s="2" t="s">
        <v>438</v>
      </c>
      <c r="F183" s="2" t="s">
        <v>459</v>
      </c>
      <c r="H183" s="2" t="s">
        <v>29</v>
      </c>
      <c r="I183" t="s">
        <v>533</v>
      </c>
    </row>
    <row r="184" spans="2:9">
      <c r="D184" s="75" t="s">
        <v>17</v>
      </c>
      <c r="F184" s="2" t="s">
        <v>458</v>
      </c>
      <c r="H184" s="2" t="s">
        <v>29</v>
      </c>
      <c r="I184" t="s">
        <v>534</v>
      </c>
    </row>
    <row r="185" spans="2:9">
      <c r="D185" s="75" t="s">
        <v>439</v>
      </c>
      <c r="F185" s="2" t="s">
        <v>457</v>
      </c>
      <c r="H185" s="3" t="s">
        <v>35</v>
      </c>
      <c r="I185" t="s">
        <v>535</v>
      </c>
    </row>
    <row r="186" spans="2:9">
      <c r="H186" s="2"/>
    </row>
    <row r="187" spans="2:9">
      <c r="B187">
        <v>7</v>
      </c>
      <c r="C187" t="s">
        <v>7</v>
      </c>
      <c r="D187" s="2" t="s">
        <v>457</v>
      </c>
      <c r="F187" s="2" t="s">
        <v>510</v>
      </c>
      <c r="H187" s="2" t="s">
        <v>29</v>
      </c>
      <c r="I187" t="s">
        <v>536</v>
      </c>
    </row>
    <row r="188" spans="2:9">
      <c r="D188" s="2" t="s">
        <v>458</v>
      </c>
      <c r="F188" s="75" t="s">
        <v>439</v>
      </c>
      <c r="H188" s="3" t="s">
        <v>33</v>
      </c>
      <c r="I188" t="s">
        <v>537</v>
      </c>
    </row>
    <row r="189" spans="2:9">
      <c r="D189" s="2" t="s">
        <v>459</v>
      </c>
      <c r="F189" s="75" t="s">
        <v>17</v>
      </c>
      <c r="H189" s="2" t="s">
        <v>29</v>
      </c>
      <c r="I189" t="s">
        <v>332</v>
      </c>
    </row>
    <row r="190" spans="2:9">
      <c r="D190" s="2" t="s">
        <v>241</v>
      </c>
      <c r="F190" s="2" t="s">
        <v>438</v>
      </c>
      <c r="H190" s="3" t="s">
        <v>31</v>
      </c>
      <c r="I190" t="s">
        <v>538</v>
      </c>
    </row>
    <row r="191" spans="2:9">
      <c r="D191" s="2" t="s">
        <v>471</v>
      </c>
      <c r="F191" s="2" t="s">
        <v>473</v>
      </c>
      <c r="H191" s="2" t="s">
        <v>29</v>
      </c>
      <c r="I191" t="s">
        <v>521</v>
      </c>
    </row>
    <row r="192" spans="2:9">
      <c r="H192" s="2"/>
    </row>
    <row r="193" spans="2:9">
      <c r="B193">
        <v>8</v>
      </c>
      <c r="C193" t="s">
        <v>7</v>
      </c>
      <c r="D193" s="2" t="s">
        <v>510</v>
      </c>
      <c r="F193" s="2" t="s">
        <v>473</v>
      </c>
      <c r="H193" s="3" t="s">
        <v>31</v>
      </c>
      <c r="I193" t="s">
        <v>539</v>
      </c>
    </row>
    <row r="194" spans="2:9">
      <c r="D194" s="2" t="s">
        <v>438</v>
      </c>
      <c r="F194" s="2" t="s">
        <v>471</v>
      </c>
      <c r="H194" s="2" t="s">
        <v>41</v>
      </c>
      <c r="I194" t="s">
        <v>540</v>
      </c>
    </row>
    <row r="195" spans="2:9">
      <c r="D195" s="75" t="s">
        <v>17</v>
      </c>
      <c r="F195" s="2" t="s">
        <v>241</v>
      </c>
      <c r="H195" s="3" t="s">
        <v>31</v>
      </c>
      <c r="I195" t="s">
        <v>541</v>
      </c>
    </row>
    <row r="196" spans="2:9">
      <c r="D196" s="75" t="s">
        <v>439</v>
      </c>
      <c r="F196" s="2" t="s">
        <v>459</v>
      </c>
      <c r="H196" s="2" t="s">
        <v>29</v>
      </c>
      <c r="I196" t="s">
        <v>542</v>
      </c>
    </row>
    <row r="197" spans="2:9">
      <c r="D197" s="2" t="s">
        <v>457</v>
      </c>
      <c r="F197" s="2" t="s">
        <v>458</v>
      </c>
      <c r="H197" s="3" t="s">
        <v>31</v>
      </c>
      <c r="I197" t="s">
        <v>66</v>
      </c>
    </row>
    <row r="198" spans="2:9">
      <c r="H198" s="2"/>
    </row>
    <row r="199" spans="2:9">
      <c r="B199">
        <v>9</v>
      </c>
      <c r="C199" t="s">
        <v>7</v>
      </c>
      <c r="D199" s="2" t="s">
        <v>458</v>
      </c>
      <c r="F199" s="2" t="s">
        <v>510</v>
      </c>
      <c r="H199" s="3" t="s">
        <v>29</v>
      </c>
      <c r="I199" t="s">
        <v>543</v>
      </c>
    </row>
    <row r="200" spans="2:9">
      <c r="D200" s="2" t="s">
        <v>459</v>
      </c>
      <c r="F200" s="2" t="s">
        <v>457</v>
      </c>
      <c r="H200" s="2" t="s">
        <v>41</v>
      </c>
      <c r="I200" t="s">
        <v>66</v>
      </c>
    </row>
    <row r="201" spans="2:9">
      <c r="D201" s="2" t="s">
        <v>241</v>
      </c>
      <c r="F201" s="75" t="s">
        <v>439</v>
      </c>
      <c r="H201" s="3" t="s">
        <v>31</v>
      </c>
      <c r="I201" t="s">
        <v>544</v>
      </c>
    </row>
    <row r="202" spans="2:9">
      <c r="D202" s="2" t="s">
        <v>471</v>
      </c>
      <c r="F202" s="75" t="s">
        <v>17</v>
      </c>
      <c r="H202" s="3" t="s">
        <v>33</v>
      </c>
      <c r="I202" t="s">
        <v>545</v>
      </c>
    </row>
    <row r="203" spans="2:9">
      <c r="D203" s="2" t="s">
        <v>473</v>
      </c>
      <c r="F203" s="2" t="s">
        <v>438</v>
      </c>
      <c r="H203" s="3" t="s">
        <v>41</v>
      </c>
      <c r="I203" t="s">
        <v>546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J70"/>
  <sheetViews>
    <sheetView topLeftCell="A57" workbookViewId="0">
      <selection activeCell="AJ70" sqref="AJ70"/>
    </sheetView>
  </sheetViews>
  <sheetFormatPr defaultRowHeight="15"/>
  <cols>
    <col min="1" max="1" width="30.85546875" customWidth="1"/>
    <col min="2" max="2" width="3.85546875" customWidth="1"/>
    <col min="3" max="3" width="1" customWidth="1"/>
    <col min="4" max="5" width="3.85546875" customWidth="1"/>
    <col min="6" max="6" width="0.85546875" customWidth="1"/>
    <col min="7" max="7" width="4.42578125" customWidth="1"/>
    <col min="8" max="8" width="3.85546875" customWidth="1"/>
    <col min="9" max="9" width="1" customWidth="1"/>
    <col min="10" max="10" width="4.7109375" customWidth="1"/>
    <col min="11" max="11" width="5" customWidth="1"/>
    <col min="12" max="12" width="0.85546875" customWidth="1"/>
    <col min="13" max="13" width="4.7109375" customWidth="1"/>
    <col min="14" max="14" width="5.140625" customWidth="1"/>
    <col min="15" max="15" width="1" customWidth="1"/>
    <col min="16" max="16" width="4.85546875" customWidth="1"/>
    <col min="17" max="17" width="3.85546875" customWidth="1"/>
    <col min="18" max="18" width="0.85546875" customWidth="1"/>
    <col min="19" max="19" width="3.42578125" customWidth="1"/>
    <col min="20" max="20" width="3.85546875" customWidth="1"/>
    <col min="21" max="21" width="1.140625" customWidth="1"/>
    <col min="22" max="22" width="3.7109375" customWidth="1"/>
    <col min="23" max="23" width="3.42578125" customWidth="1"/>
    <col min="24" max="24" width="1.85546875" customWidth="1"/>
    <col min="25" max="25" width="3.140625" customWidth="1"/>
    <col min="26" max="26" width="3.85546875" customWidth="1"/>
    <col min="27" max="27" width="0.85546875" customWidth="1"/>
    <col min="28" max="28" width="4.140625" customWidth="1"/>
    <col min="29" max="29" width="3.85546875" customWidth="1"/>
    <col min="30" max="30" width="1" customWidth="1"/>
    <col min="31" max="31" width="3.85546875" customWidth="1"/>
    <col min="32" max="32" width="4.5703125" customWidth="1"/>
    <col min="33" max="33" width="0.7109375" customWidth="1"/>
    <col min="34" max="34" width="4.140625" customWidth="1"/>
    <col min="35" max="35" width="4" customWidth="1"/>
    <col min="36" max="36" width="3.85546875" customWidth="1"/>
    <col min="37" max="37" width="0.85546875" customWidth="1"/>
    <col min="38" max="42" width="3.85546875" customWidth="1"/>
    <col min="43" max="44" width="4.28515625" customWidth="1"/>
    <col min="45" max="45" width="4.85546875" customWidth="1"/>
    <col min="46" max="46" width="5.42578125" customWidth="1"/>
    <col min="47" max="48" width="4.42578125" customWidth="1"/>
    <col min="254" max="254" width="30.85546875" customWidth="1"/>
    <col min="255" max="255" width="3.85546875" customWidth="1"/>
    <col min="256" max="256" width="1" customWidth="1"/>
    <col min="257" max="258" width="3.85546875" customWidth="1"/>
    <col min="259" max="259" width="0.85546875" customWidth="1"/>
    <col min="260" max="260" width="4.42578125" customWidth="1"/>
    <col min="261" max="261" width="3.85546875" customWidth="1"/>
    <col min="262" max="262" width="1" customWidth="1"/>
    <col min="263" max="263" width="4.7109375" customWidth="1"/>
    <col min="264" max="264" width="3.85546875" customWidth="1"/>
    <col min="265" max="265" width="0.85546875" customWidth="1"/>
    <col min="266" max="266" width="4" customWidth="1"/>
    <col min="267" max="267" width="3.85546875" customWidth="1"/>
    <col min="268" max="268" width="1" customWidth="1"/>
    <col min="269" max="270" width="3.85546875" customWidth="1"/>
    <col min="271" max="271" width="0.85546875" customWidth="1"/>
    <col min="272" max="272" width="4.7109375" customWidth="1"/>
    <col min="273" max="273" width="3.85546875" customWidth="1"/>
    <col min="274" max="274" width="1" customWidth="1"/>
    <col min="275" max="276" width="3.85546875" customWidth="1"/>
    <col min="277" max="277" width="1.140625" customWidth="1"/>
    <col min="278" max="279" width="3.85546875" customWidth="1"/>
    <col min="280" max="280" width="0.85546875" customWidth="1"/>
    <col min="281" max="281" width="4.140625" customWidth="1"/>
    <col min="282" max="282" width="3.85546875" customWidth="1"/>
    <col min="283" max="283" width="1" customWidth="1"/>
    <col min="284" max="285" width="3.85546875" customWidth="1"/>
    <col min="286" max="286" width="4.85546875" customWidth="1"/>
    <col min="287" max="287" width="4.7109375" customWidth="1"/>
    <col min="288" max="288" width="4.5703125" customWidth="1"/>
    <col min="289" max="289" width="0.7109375" customWidth="1"/>
    <col min="290" max="290" width="4.140625" customWidth="1"/>
    <col min="291" max="291" width="4" customWidth="1"/>
    <col min="292" max="292" width="3.28515625" customWidth="1"/>
    <col min="293" max="293" width="0.85546875" customWidth="1"/>
    <col min="294" max="298" width="3.85546875" customWidth="1"/>
    <col min="299" max="300" width="4.28515625" customWidth="1"/>
    <col min="301" max="301" width="4.85546875" customWidth="1"/>
    <col min="302" max="302" width="5.42578125" customWidth="1"/>
    <col min="303" max="304" width="4.42578125" customWidth="1"/>
    <col min="510" max="510" width="30.85546875" customWidth="1"/>
    <col min="511" max="511" width="3.85546875" customWidth="1"/>
    <col min="512" max="512" width="1" customWidth="1"/>
    <col min="513" max="514" width="3.85546875" customWidth="1"/>
    <col min="515" max="515" width="0.85546875" customWidth="1"/>
    <col min="516" max="516" width="4.42578125" customWidth="1"/>
    <col min="517" max="517" width="3.85546875" customWidth="1"/>
    <col min="518" max="518" width="1" customWidth="1"/>
    <col min="519" max="519" width="4.7109375" customWidth="1"/>
    <col min="520" max="520" width="3.85546875" customWidth="1"/>
    <col min="521" max="521" width="0.85546875" customWidth="1"/>
    <col min="522" max="522" width="4" customWidth="1"/>
    <col min="523" max="523" width="3.85546875" customWidth="1"/>
    <col min="524" max="524" width="1" customWidth="1"/>
    <col min="525" max="526" width="3.85546875" customWidth="1"/>
    <col min="527" max="527" width="0.85546875" customWidth="1"/>
    <col min="528" max="528" width="4.7109375" customWidth="1"/>
    <col min="529" max="529" width="3.85546875" customWidth="1"/>
    <col min="530" max="530" width="1" customWidth="1"/>
    <col min="531" max="532" width="3.85546875" customWidth="1"/>
    <col min="533" max="533" width="1.140625" customWidth="1"/>
    <col min="534" max="535" width="3.85546875" customWidth="1"/>
    <col min="536" max="536" width="0.85546875" customWidth="1"/>
    <col min="537" max="537" width="4.140625" customWidth="1"/>
    <col min="538" max="538" width="3.85546875" customWidth="1"/>
    <col min="539" max="539" width="1" customWidth="1"/>
    <col min="540" max="541" width="3.85546875" customWidth="1"/>
    <col min="542" max="542" width="4.85546875" customWidth="1"/>
    <col min="543" max="543" width="4.7109375" customWidth="1"/>
    <col min="544" max="544" width="4.5703125" customWidth="1"/>
    <col min="545" max="545" width="0.7109375" customWidth="1"/>
    <col min="546" max="546" width="4.140625" customWidth="1"/>
    <col min="547" max="547" width="4" customWidth="1"/>
    <col min="548" max="548" width="3.28515625" customWidth="1"/>
    <col min="549" max="549" width="0.85546875" customWidth="1"/>
    <col min="550" max="554" width="3.85546875" customWidth="1"/>
    <col min="555" max="556" width="4.28515625" customWidth="1"/>
    <col min="557" max="557" width="4.85546875" customWidth="1"/>
    <col min="558" max="558" width="5.42578125" customWidth="1"/>
    <col min="559" max="560" width="4.42578125" customWidth="1"/>
    <col min="766" max="766" width="30.85546875" customWidth="1"/>
    <col min="767" max="767" width="3.85546875" customWidth="1"/>
    <col min="768" max="768" width="1" customWidth="1"/>
    <col min="769" max="770" width="3.85546875" customWidth="1"/>
    <col min="771" max="771" width="0.85546875" customWidth="1"/>
    <col min="772" max="772" width="4.42578125" customWidth="1"/>
    <col min="773" max="773" width="3.85546875" customWidth="1"/>
    <col min="774" max="774" width="1" customWidth="1"/>
    <col min="775" max="775" width="4.7109375" customWidth="1"/>
    <col min="776" max="776" width="3.85546875" customWidth="1"/>
    <col min="777" max="777" width="0.85546875" customWidth="1"/>
    <col min="778" max="778" width="4" customWidth="1"/>
    <col min="779" max="779" width="3.85546875" customWidth="1"/>
    <col min="780" max="780" width="1" customWidth="1"/>
    <col min="781" max="782" width="3.85546875" customWidth="1"/>
    <col min="783" max="783" width="0.85546875" customWidth="1"/>
    <col min="784" max="784" width="4.7109375" customWidth="1"/>
    <col min="785" max="785" width="3.85546875" customWidth="1"/>
    <col min="786" max="786" width="1" customWidth="1"/>
    <col min="787" max="788" width="3.85546875" customWidth="1"/>
    <col min="789" max="789" width="1.140625" customWidth="1"/>
    <col min="790" max="791" width="3.85546875" customWidth="1"/>
    <col min="792" max="792" width="0.85546875" customWidth="1"/>
    <col min="793" max="793" width="4.140625" customWidth="1"/>
    <col min="794" max="794" width="3.85546875" customWidth="1"/>
    <col min="795" max="795" width="1" customWidth="1"/>
    <col min="796" max="797" width="3.85546875" customWidth="1"/>
    <col min="798" max="798" width="4.85546875" customWidth="1"/>
    <col min="799" max="799" width="4.7109375" customWidth="1"/>
    <col min="800" max="800" width="4.5703125" customWidth="1"/>
    <col min="801" max="801" width="0.7109375" customWidth="1"/>
    <col min="802" max="802" width="4.140625" customWidth="1"/>
    <col min="803" max="803" width="4" customWidth="1"/>
    <col min="804" max="804" width="3.28515625" customWidth="1"/>
    <col min="805" max="805" width="0.85546875" customWidth="1"/>
    <col min="806" max="810" width="3.85546875" customWidth="1"/>
    <col min="811" max="812" width="4.28515625" customWidth="1"/>
    <col min="813" max="813" width="4.85546875" customWidth="1"/>
    <col min="814" max="814" width="5.42578125" customWidth="1"/>
    <col min="815" max="816" width="4.42578125" customWidth="1"/>
    <col min="1022" max="1022" width="30.85546875" customWidth="1"/>
    <col min="1023" max="1023" width="3.85546875" customWidth="1"/>
    <col min="1024" max="1024" width="1" customWidth="1"/>
    <col min="1025" max="1026" width="3.85546875" customWidth="1"/>
    <col min="1027" max="1027" width="0.85546875" customWidth="1"/>
    <col min="1028" max="1028" width="4.42578125" customWidth="1"/>
    <col min="1029" max="1029" width="3.85546875" customWidth="1"/>
    <col min="1030" max="1030" width="1" customWidth="1"/>
    <col min="1031" max="1031" width="4.7109375" customWidth="1"/>
    <col min="1032" max="1032" width="3.85546875" customWidth="1"/>
    <col min="1033" max="1033" width="0.85546875" customWidth="1"/>
    <col min="1034" max="1034" width="4" customWidth="1"/>
    <col min="1035" max="1035" width="3.85546875" customWidth="1"/>
    <col min="1036" max="1036" width="1" customWidth="1"/>
    <col min="1037" max="1038" width="3.85546875" customWidth="1"/>
    <col min="1039" max="1039" width="0.85546875" customWidth="1"/>
    <col min="1040" max="1040" width="4.7109375" customWidth="1"/>
    <col min="1041" max="1041" width="3.85546875" customWidth="1"/>
    <col min="1042" max="1042" width="1" customWidth="1"/>
    <col min="1043" max="1044" width="3.85546875" customWidth="1"/>
    <col min="1045" max="1045" width="1.140625" customWidth="1"/>
    <col min="1046" max="1047" width="3.85546875" customWidth="1"/>
    <col min="1048" max="1048" width="0.85546875" customWidth="1"/>
    <col min="1049" max="1049" width="4.140625" customWidth="1"/>
    <col min="1050" max="1050" width="3.85546875" customWidth="1"/>
    <col min="1051" max="1051" width="1" customWidth="1"/>
    <col min="1052" max="1053" width="3.85546875" customWidth="1"/>
    <col min="1054" max="1054" width="4.85546875" customWidth="1"/>
    <col min="1055" max="1055" width="4.7109375" customWidth="1"/>
    <col min="1056" max="1056" width="4.5703125" customWidth="1"/>
    <col min="1057" max="1057" width="0.7109375" customWidth="1"/>
    <col min="1058" max="1058" width="4.140625" customWidth="1"/>
    <col min="1059" max="1059" width="4" customWidth="1"/>
    <col min="1060" max="1060" width="3.28515625" customWidth="1"/>
    <col min="1061" max="1061" width="0.85546875" customWidth="1"/>
    <col min="1062" max="1066" width="3.85546875" customWidth="1"/>
    <col min="1067" max="1068" width="4.28515625" customWidth="1"/>
    <col min="1069" max="1069" width="4.85546875" customWidth="1"/>
    <col min="1070" max="1070" width="5.42578125" customWidth="1"/>
    <col min="1071" max="1072" width="4.42578125" customWidth="1"/>
    <col min="1278" max="1278" width="30.85546875" customWidth="1"/>
    <col min="1279" max="1279" width="3.85546875" customWidth="1"/>
    <col min="1280" max="1280" width="1" customWidth="1"/>
    <col min="1281" max="1282" width="3.85546875" customWidth="1"/>
    <col min="1283" max="1283" width="0.85546875" customWidth="1"/>
    <col min="1284" max="1284" width="4.42578125" customWidth="1"/>
    <col min="1285" max="1285" width="3.85546875" customWidth="1"/>
    <col min="1286" max="1286" width="1" customWidth="1"/>
    <col min="1287" max="1287" width="4.7109375" customWidth="1"/>
    <col min="1288" max="1288" width="3.85546875" customWidth="1"/>
    <col min="1289" max="1289" width="0.85546875" customWidth="1"/>
    <col min="1290" max="1290" width="4" customWidth="1"/>
    <col min="1291" max="1291" width="3.85546875" customWidth="1"/>
    <col min="1292" max="1292" width="1" customWidth="1"/>
    <col min="1293" max="1294" width="3.85546875" customWidth="1"/>
    <col min="1295" max="1295" width="0.85546875" customWidth="1"/>
    <col min="1296" max="1296" width="4.7109375" customWidth="1"/>
    <col min="1297" max="1297" width="3.85546875" customWidth="1"/>
    <col min="1298" max="1298" width="1" customWidth="1"/>
    <col min="1299" max="1300" width="3.85546875" customWidth="1"/>
    <col min="1301" max="1301" width="1.140625" customWidth="1"/>
    <col min="1302" max="1303" width="3.85546875" customWidth="1"/>
    <col min="1304" max="1304" width="0.85546875" customWidth="1"/>
    <col min="1305" max="1305" width="4.140625" customWidth="1"/>
    <col min="1306" max="1306" width="3.85546875" customWidth="1"/>
    <col min="1307" max="1307" width="1" customWidth="1"/>
    <col min="1308" max="1309" width="3.85546875" customWidth="1"/>
    <col min="1310" max="1310" width="4.85546875" customWidth="1"/>
    <col min="1311" max="1311" width="4.7109375" customWidth="1"/>
    <col min="1312" max="1312" width="4.5703125" customWidth="1"/>
    <col min="1313" max="1313" width="0.7109375" customWidth="1"/>
    <col min="1314" max="1314" width="4.140625" customWidth="1"/>
    <col min="1315" max="1315" width="4" customWidth="1"/>
    <col min="1316" max="1316" width="3.28515625" customWidth="1"/>
    <col min="1317" max="1317" width="0.85546875" customWidth="1"/>
    <col min="1318" max="1322" width="3.85546875" customWidth="1"/>
    <col min="1323" max="1324" width="4.28515625" customWidth="1"/>
    <col min="1325" max="1325" width="4.85546875" customWidth="1"/>
    <col min="1326" max="1326" width="5.42578125" customWidth="1"/>
    <col min="1327" max="1328" width="4.42578125" customWidth="1"/>
    <col min="1534" max="1534" width="30.85546875" customWidth="1"/>
    <col min="1535" max="1535" width="3.85546875" customWidth="1"/>
    <col min="1536" max="1536" width="1" customWidth="1"/>
    <col min="1537" max="1538" width="3.85546875" customWidth="1"/>
    <col min="1539" max="1539" width="0.85546875" customWidth="1"/>
    <col min="1540" max="1540" width="4.42578125" customWidth="1"/>
    <col min="1541" max="1541" width="3.85546875" customWidth="1"/>
    <col min="1542" max="1542" width="1" customWidth="1"/>
    <col min="1543" max="1543" width="4.7109375" customWidth="1"/>
    <col min="1544" max="1544" width="3.85546875" customWidth="1"/>
    <col min="1545" max="1545" width="0.85546875" customWidth="1"/>
    <col min="1546" max="1546" width="4" customWidth="1"/>
    <col min="1547" max="1547" width="3.85546875" customWidth="1"/>
    <col min="1548" max="1548" width="1" customWidth="1"/>
    <col min="1549" max="1550" width="3.85546875" customWidth="1"/>
    <col min="1551" max="1551" width="0.85546875" customWidth="1"/>
    <col min="1552" max="1552" width="4.7109375" customWidth="1"/>
    <col min="1553" max="1553" width="3.85546875" customWidth="1"/>
    <col min="1554" max="1554" width="1" customWidth="1"/>
    <col min="1555" max="1556" width="3.85546875" customWidth="1"/>
    <col min="1557" max="1557" width="1.140625" customWidth="1"/>
    <col min="1558" max="1559" width="3.85546875" customWidth="1"/>
    <col min="1560" max="1560" width="0.85546875" customWidth="1"/>
    <col min="1561" max="1561" width="4.140625" customWidth="1"/>
    <col min="1562" max="1562" width="3.85546875" customWidth="1"/>
    <col min="1563" max="1563" width="1" customWidth="1"/>
    <col min="1564" max="1565" width="3.85546875" customWidth="1"/>
    <col min="1566" max="1566" width="4.85546875" customWidth="1"/>
    <col min="1567" max="1567" width="4.7109375" customWidth="1"/>
    <col min="1568" max="1568" width="4.5703125" customWidth="1"/>
    <col min="1569" max="1569" width="0.7109375" customWidth="1"/>
    <col min="1570" max="1570" width="4.140625" customWidth="1"/>
    <col min="1571" max="1571" width="4" customWidth="1"/>
    <col min="1572" max="1572" width="3.28515625" customWidth="1"/>
    <col min="1573" max="1573" width="0.85546875" customWidth="1"/>
    <col min="1574" max="1578" width="3.85546875" customWidth="1"/>
    <col min="1579" max="1580" width="4.28515625" customWidth="1"/>
    <col min="1581" max="1581" width="4.85546875" customWidth="1"/>
    <col min="1582" max="1582" width="5.42578125" customWidth="1"/>
    <col min="1583" max="1584" width="4.42578125" customWidth="1"/>
    <col min="1790" max="1790" width="30.85546875" customWidth="1"/>
    <col min="1791" max="1791" width="3.85546875" customWidth="1"/>
    <col min="1792" max="1792" width="1" customWidth="1"/>
    <col min="1793" max="1794" width="3.85546875" customWidth="1"/>
    <col min="1795" max="1795" width="0.85546875" customWidth="1"/>
    <col min="1796" max="1796" width="4.42578125" customWidth="1"/>
    <col min="1797" max="1797" width="3.85546875" customWidth="1"/>
    <col min="1798" max="1798" width="1" customWidth="1"/>
    <col min="1799" max="1799" width="4.7109375" customWidth="1"/>
    <col min="1800" max="1800" width="3.85546875" customWidth="1"/>
    <col min="1801" max="1801" width="0.85546875" customWidth="1"/>
    <col min="1802" max="1802" width="4" customWidth="1"/>
    <col min="1803" max="1803" width="3.85546875" customWidth="1"/>
    <col min="1804" max="1804" width="1" customWidth="1"/>
    <col min="1805" max="1806" width="3.85546875" customWidth="1"/>
    <col min="1807" max="1807" width="0.85546875" customWidth="1"/>
    <col min="1808" max="1808" width="4.7109375" customWidth="1"/>
    <col min="1809" max="1809" width="3.85546875" customWidth="1"/>
    <col min="1810" max="1810" width="1" customWidth="1"/>
    <col min="1811" max="1812" width="3.85546875" customWidth="1"/>
    <col min="1813" max="1813" width="1.140625" customWidth="1"/>
    <col min="1814" max="1815" width="3.85546875" customWidth="1"/>
    <col min="1816" max="1816" width="0.85546875" customWidth="1"/>
    <col min="1817" max="1817" width="4.140625" customWidth="1"/>
    <col min="1818" max="1818" width="3.85546875" customWidth="1"/>
    <col min="1819" max="1819" width="1" customWidth="1"/>
    <col min="1820" max="1821" width="3.85546875" customWidth="1"/>
    <col min="1822" max="1822" width="4.85546875" customWidth="1"/>
    <col min="1823" max="1823" width="4.7109375" customWidth="1"/>
    <col min="1824" max="1824" width="4.5703125" customWidth="1"/>
    <col min="1825" max="1825" width="0.7109375" customWidth="1"/>
    <col min="1826" max="1826" width="4.140625" customWidth="1"/>
    <col min="1827" max="1827" width="4" customWidth="1"/>
    <col min="1828" max="1828" width="3.28515625" customWidth="1"/>
    <col min="1829" max="1829" width="0.85546875" customWidth="1"/>
    <col min="1830" max="1834" width="3.85546875" customWidth="1"/>
    <col min="1835" max="1836" width="4.28515625" customWidth="1"/>
    <col min="1837" max="1837" width="4.85546875" customWidth="1"/>
    <col min="1838" max="1838" width="5.42578125" customWidth="1"/>
    <col min="1839" max="1840" width="4.42578125" customWidth="1"/>
    <col min="2046" max="2046" width="30.85546875" customWidth="1"/>
    <col min="2047" max="2047" width="3.85546875" customWidth="1"/>
    <col min="2048" max="2048" width="1" customWidth="1"/>
    <col min="2049" max="2050" width="3.85546875" customWidth="1"/>
    <col min="2051" max="2051" width="0.85546875" customWidth="1"/>
    <col min="2052" max="2052" width="4.42578125" customWidth="1"/>
    <col min="2053" max="2053" width="3.85546875" customWidth="1"/>
    <col min="2054" max="2054" width="1" customWidth="1"/>
    <col min="2055" max="2055" width="4.7109375" customWidth="1"/>
    <col min="2056" max="2056" width="3.85546875" customWidth="1"/>
    <col min="2057" max="2057" width="0.85546875" customWidth="1"/>
    <col min="2058" max="2058" width="4" customWidth="1"/>
    <col min="2059" max="2059" width="3.85546875" customWidth="1"/>
    <col min="2060" max="2060" width="1" customWidth="1"/>
    <col min="2061" max="2062" width="3.85546875" customWidth="1"/>
    <col min="2063" max="2063" width="0.85546875" customWidth="1"/>
    <col min="2064" max="2064" width="4.7109375" customWidth="1"/>
    <col min="2065" max="2065" width="3.85546875" customWidth="1"/>
    <col min="2066" max="2066" width="1" customWidth="1"/>
    <col min="2067" max="2068" width="3.85546875" customWidth="1"/>
    <col min="2069" max="2069" width="1.140625" customWidth="1"/>
    <col min="2070" max="2071" width="3.85546875" customWidth="1"/>
    <col min="2072" max="2072" width="0.85546875" customWidth="1"/>
    <col min="2073" max="2073" width="4.140625" customWidth="1"/>
    <col min="2074" max="2074" width="3.85546875" customWidth="1"/>
    <col min="2075" max="2075" width="1" customWidth="1"/>
    <col min="2076" max="2077" width="3.85546875" customWidth="1"/>
    <col min="2078" max="2078" width="4.85546875" customWidth="1"/>
    <col min="2079" max="2079" width="4.7109375" customWidth="1"/>
    <col min="2080" max="2080" width="4.5703125" customWidth="1"/>
    <col min="2081" max="2081" width="0.7109375" customWidth="1"/>
    <col min="2082" max="2082" width="4.140625" customWidth="1"/>
    <col min="2083" max="2083" width="4" customWidth="1"/>
    <col min="2084" max="2084" width="3.28515625" customWidth="1"/>
    <col min="2085" max="2085" width="0.85546875" customWidth="1"/>
    <col min="2086" max="2090" width="3.85546875" customWidth="1"/>
    <col min="2091" max="2092" width="4.28515625" customWidth="1"/>
    <col min="2093" max="2093" width="4.85546875" customWidth="1"/>
    <col min="2094" max="2094" width="5.42578125" customWidth="1"/>
    <col min="2095" max="2096" width="4.42578125" customWidth="1"/>
    <col min="2302" max="2302" width="30.85546875" customWidth="1"/>
    <col min="2303" max="2303" width="3.85546875" customWidth="1"/>
    <col min="2304" max="2304" width="1" customWidth="1"/>
    <col min="2305" max="2306" width="3.85546875" customWidth="1"/>
    <col min="2307" max="2307" width="0.85546875" customWidth="1"/>
    <col min="2308" max="2308" width="4.42578125" customWidth="1"/>
    <col min="2309" max="2309" width="3.85546875" customWidth="1"/>
    <col min="2310" max="2310" width="1" customWidth="1"/>
    <col min="2311" max="2311" width="4.7109375" customWidth="1"/>
    <col min="2312" max="2312" width="3.85546875" customWidth="1"/>
    <col min="2313" max="2313" width="0.85546875" customWidth="1"/>
    <col min="2314" max="2314" width="4" customWidth="1"/>
    <col min="2315" max="2315" width="3.85546875" customWidth="1"/>
    <col min="2316" max="2316" width="1" customWidth="1"/>
    <col min="2317" max="2318" width="3.85546875" customWidth="1"/>
    <col min="2319" max="2319" width="0.85546875" customWidth="1"/>
    <col min="2320" max="2320" width="4.7109375" customWidth="1"/>
    <col min="2321" max="2321" width="3.85546875" customWidth="1"/>
    <col min="2322" max="2322" width="1" customWidth="1"/>
    <col min="2323" max="2324" width="3.85546875" customWidth="1"/>
    <col min="2325" max="2325" width="1.140625" customWidth="1"/>
    <col min="2326" max="2327" width="3.85546875" customWidth="1"/>
    <col min="2328" max="2328" width="0.85546875" customWidth="1"/>
    <col min="2329" max="2329" width="4.140625" customWidth="1"/>
    <col min="2330" max="2330" width="3.85546875" customWidth="1"/>
    <col min="2331" max="2331" width="1" customWidth="1"/>
    <col min="2332" max="2333" width="3.85546875" customWidth="1"/>
    <col min="2334" max="2334" width="4.85546875" customWidth="1"/>
    <col min="2335" max="2335" width="4.7109375" customWidth="1"/>
    <col min="2336" max="2336" width="4.5703125" customWidth="1"/>
    <col min="2337" max="2337" width="0.7109375" customWidth="1"/>
    <col min="2338" max="2338" width="4.140625" customWidth="1"/>
    <col min="2339" max="2339" width="4" customWidth="1"/>
    <col min="2340" max="2340" width="3.28515625" customWidth="1"/>
    <col min="2341" max="2341" width="0.85546875" customWidth="1"/>
    <col min="2342" max="2346" width="3.85546875" customWidth="1"/>
    <col min="2347" max="2348" width="4.28515625" customWidth="1"/>
    <col min="2349" max="2349" width="4.85546875" customWidth="1"/>
    <col min="2350" max="2350" width="5.42578125" customWidth="1"/>
    <col min="2351" max="2352" width="4.42578125" customWidth="1"/>
    <col min="2558" max="2558" width="30.85546875" customWidth="1"/>
    <col min="2559" max="2559" width="3.85546875" customWidth="1"/>
    <col min="2560" max="2560" width="1" customWidth="1"/>
    <col min="2561" max="2562" width="3.85546875" customWidth="1"/>
    <col min="2563" max="2563" width="0.85546875" customWidth="1"/>
    <col min="2564" max="2564" width="4.42578125" customWidth="1"/>
    <col min="2565" max="2565" width="3.85546875" customWidth="1"/>
    <col min="2566" max="2566" width="1" customWidth="1"/>
    <col min="2567" max="2567" width="4.7109375" customWidth="1"/>
    <col min="2568" max="2568" width="3.85546875" customWidth="1"/>
    <col min="2569" max="2569" width="0.85546875" customWidth="1"/>
    <col min="2570" max="2570" width="4" customWidth="1"/>
    <col min="2571" max="2571" width="3.85546875" customWidth="1"/>
    <col min="2572" max="2572" width="1" customWidth="1"/>
    <col min="2573" max="2574" width="3.85546875" customWidth="1"/>
    <col min="2575" max="2575" width="0.85546875" customWidth="1"/>
    <col min="2576" max="2576" width="4.7109375" customWidth="1"/>
    <col min="2577" max="2577" width="3.85546875" customWidth="1"/>
    <col min="2578" max="2578" width="1" customWidth="1"/>
    <col min="2579" max="2580" width="3.85546875" customWidth="1"/>
    <col min="2581" max="2581" width="1.140625" customWidth="1"/>
    <col min="2582" max="2583" width="3.85546875" customWidth="1"/>
    <col min="2584" max="2584" width="0.85546875" customWidth="1"/>
    <col min="2585" max="2585" width="4.140625" customWidth="1"/>
    <col min="2586" max="2586" width="3.85546875" customWidth="1"/>
    <col min="2587" max="2587" width="1" customWidth="1"/>
    <col min="2588" max="2589" width="3.85546875" customWidth="1"/>
    <col min="2590" max="2590" width="4.85546875" customWidth="1"/>
    <col min="2591" max="2591" width="4.7109375" customWidth="1"/>
    <col min="2592" max="2592" width="4.5703125" customWidth="1"/>
    <col min="2593" max="2593" width="0.7109375" customWidth="1"/>
    <col min="2594" max="2594" width="4.140625" customWidth="1"/>
    <col min="2595" max="2595" width="4" customWidth="1"/>
    <col min="2596" max="2596" width="3.28515625" customWidth="1"/>
    <col min="2597" max="2597" width="0.85546875" customWidth="1"/>
    <col min="2598" max="2602" width="3.85546875" customWidth="1"/>
    <col min="2603" max="2604" width="4.28515625" customWidth="1"/>
    <col min="2605" max="2605" width="4.85546875" customWidth="1"/>
    <col min="2606" max="2606" width="5.42578125" customWidth="1"/>
    <col min="2607" max="2608" width="4.42578125" customWidth="1"/>
    <col min="2814" max="2814" width="30.85546875" customWidth="1"/>
    <col min="2815" max="2815" width="3.85546875" customWidth="1"/>
    <col min="2816" max="2816" width="1" customWidth="1"/>
    <col min="2817" max="2818" width="3.85546875" customWidth="1"/>
    <col min="2819" max="2819" width="0.85546875" customWidth="1"/>
    <col min="2820" max="2820" width="4.42578125" customWidth="1"/>
    <col min="2821" max="2821" width="3.85546875" customWidth="1"/>
    <col min="2822" max="2822" width="1" customWidth="1"/>
    <col min="2823" max="2823" width="4.7109375" customWidth="1"/>
    <col min="2824" max="2824" width="3.85546875" customWidth="1"/>
    <col min="2825" max="2825" width="0.85546875" customWidth="1"/>
    <col min="2826" max="2826" width="4" customWidth="1"/>
    <col min="2827" max="2827" width="3.85546875" customWidth="1"/>
    <col min="2828" max="2828" width="1" customWidth="1"/>
    <col min="2829" max="2830" width="3.85546875" customWidth="1"/>
    <col min="2831" max="2831" width="0.85546875" customWidth="1"/>
    <col min="2832" max="2832" width="4.7109375" customWidth="1"/>
    <col min="2833" max="2833" width="3.85546875" customWidth="1"/>
    <col min="2834" max="2834" width="1" customWidth="1"/>
    <col min="2835" max="2836" width="3.85546875" customWidth="1"/>
    <col min="2837" max="2837" width="1.140625" customWidth="1"/>
    <col min="2838" max="2839" width="3.85546875" customWidth="1"/>
    <col min="2840" max="2840" width="0.85546875" customWidth="1"/>
    <col min="2841" max="2841" width="4.140625" customWidth="1"/>
    <col min="2842" max="2842" width="3.85546875" customWidth="1"/>
    <col min="2843" max="2843" width="1" customWidth="1"/>
    <col min="2844" max="2845" width="3.85546875" customWidth="1"/>
    <col min="2846" max="2846" width="4.85546875" customWidth="1"/>
    <col min="2847" max="2847" width="4.7109375" customWidth="1"/>
    <col min="2848" max="2848" width="4.5703125" customWidth="1"/>
    <col min="2849" max="2849" width="0.7109375" customWidth="1"/>
    <col min="2850" max="2850" width="4.140625" customWidth="1"/>
    <col min="2851" max="2851" width="4" customWidth="1"/>
    <col min="2852" max="2852" width="3.28515625" customWidth="1"/>
    <col min="2853" max="2853" width="0.85546875" customWidth="1"/>
    <col min="2854" max="2858" width="3.85546875" customWidth="1"/>
    <col min="2859" max="2860" width="4.28515625" customWidth="1"/>
    <col min="2861" max="2861" width="4.85546875" customWidth="1"/>
    <col min="2862" max="2862" width="5.42578125" customWidth="1"/>
    <col min="2863" max="2864" width="4.42578125" customWidth="1"/>
    <col min="3070" max="3070" width="30.85546875" customWidth="1"/>
    <col min="3071" max="3071" width="3.85546875" customWidth="1"/>
    <col min="3072" max="3072" width="1" customWidth="1"/>
    <col min="3073" max="3074" width="3.85546875" customWidth="1"/>
    <col min="3075" max="3075" width="0.85546875" customWidth="1"/>
    <col min="3076" max="3076" width="4.42578125" customWidth="1"/>
    <col min="3077" max="3077" width="3.85546875" customWidth="1"/>
    <col min="3078" max="3078" width="1" customWidth="1"/>
    <col min="3079" max="3079" width="4.7109375" customWidth="1"/>
    <col min="3080" max="3080" width="3.85546875" customWidth="1"/>
    <col min="3081" max="3081" width="0.85546875" customWidth="1"/>
    <col min="3082" max="3082" width="4" customWidth="1"/>
    <col min="3083" max="3083" width="3.85546875" customWidth="1"/>
    <col min="3084" max="3084" width="1" customWidth="1"/>
    <col min="3085" max="3086" width="3.85546875" customWidth="1"/>
    <col min="3087" max="3087" width="0.85546875" customWidth="1"/>
    <col min="3088" max="3088" width="4.7109375" customWidth="1"/>
    <col min="3089" max="3089" width="3.85546875" customWidth="1"/>
    <col min="3090" max="3090" width="1" customWidth="1"/>
    <col min="3091" max="3092" width="3.85546875" customWidth="1"/>
    <col min="3093" max="3093" width="1.140625" customWidth="1"/>
    <col min="3094" max="3095" width="3.85546875" customWidth="1"/>
    <col min="3096" max="3096" width="0.85546875" customWidth="1"/>
    <col min="3097" max="3097" width="4.140625" customWidth="1"/>
    <col min="3098" max="3098" width="3.85546875" customWidth="1"/>
    <col min="3099" max="3099" width="1" customWidth="1"/>
    <col min="3100" max="3101" width="3.85546875" customWidth="1"/>
    <col min="3102" max="3102" width="4.85546875" customWidth="1"/>
    <col min="3103" max="3103" width="4.7109375" customWidth="1"/>
    <col min="3104" max="3104" width="4.5703125" customWidth="1"/>
    <col min="3105" max="3105" width="0.7109375" customWidth="1"/>
    <col min="3106" max="3106" width="4.140625" customWidth="1"/>
    <col min="3107" max="3107" width="4" customWidth="1"/>
    <col min="3108" max="3108" width="3.28515625" customWidth="1"/>
    <col min="3109" max="3109" width="0.85546875" customWidth="1"/>
    <col min="3110" max="3114" width="3.85546875" customWidth="1"/>
    <col min="3115" max="3116" width="4.28515625" customWidth="1"/>
    <col min="3117" max="3117" width="4.85546875" customWidth="1"/>
    <col min="3118" max="3118" width="5.42578125" customWidth="1"/>
    <col min="3119" max="3120" width="4.42578125" customWidth="1"/>
    <col min="3326" max="3326" width="30.85546875" customWidth="1"/>
    <col min="3327" max="3327" width="3.85546875" customWidth="1"/>
    <col min="3328" max="3328" width="1" customWidth="1"/>
    <col min="3329" max="3330" width="3.85546875" customWidth="1"/>
    <col min="3331" max="3331" width="0.85546875" customWidth="1"/>
    <col min="3332" max="3332" width="4.42578125" customWidth="1"/>
    <col min="3333" max="3333" width="3.85546875" customWidth="1"/>
    <col min="3334" max="3334" width="1" customWidth="1"/>
    <col min="3335" max="3335" width="4.7109375" customWidth="1"/>
    <col min="3336" max="3336" width="3.85546875" customWidth="1"/>
    <col min="3337" max="3337" width="0.85546875" customWidth="1"/>
    <col min="3338" max="3338" width="4" customWidth="1"/>
    <col min="3339" max="3339" width="3.85546875" customWidth="1"/>
    <col min="3340" max="3340" width="1" customWidth="1"/>
    <col min="3341" max="3342" width="3.85546875" customWidth="1"/>
    <col min="3343" max="3343" width="0.85546875" customWidth="1"/>
    <col min="3344" max="3344" width="4.7109375" customWidth="1"/>
    <col min="3345" max="3345" width="3.85546875" customWidth="1"/>
    <col min="3346" max="3346" width="1" customWidth="1"/>
    <col min="3347" max="3348" width="3.85546875" customWidth="1"/>
    <col min="3349" max="3349" width="1.140625" customWidth="1"/>
    <col min="3350" max="3351" width="3.85546875" customWidth="1"/>
    <col min="3352" max="3352" width="0.85546875" customWidth="1"/>
    <col min="3353" max="3353" width="4.140625" customWidth="1"/>
    <col min="3354" max="3354" width="3.85546875" customWidth="1"/>
    <col min="3355" max="3355" width="1" customWidth="1"/>
    <col min="3356" max="3357" width="3.85546875" customWidth="1"/>
    <col min="3358" max="3358" width="4.85546875" customWidth="1"/>
    <col min="3359" max="3359" width="4.7109375" customWidth="1"/>
    <col min="3360" max="3360" width="4.5703125" customWidth="1"/>
    <col min="3361" max="3361" width="0.7109375" customWidth="1"/>
    <col min="3362" max="3362" width="4.140625" customWidth="1"/>
    <col min="3363" max="3363" width="4" customWidth="1"/>
    <col min="3364" max="3364" width="3.28515625" customWidth="1"/>
    <col min="3365" max="3365" width="0.85546875" customWidth="1"/>
    <col min="3366" max="3370" width="3.85546875" customWidth="1"/>
    <col min="3371" max="3372" width="4.28515625" customWidth="1"/>
    <col min="3373" max="3373" width="4.85546875" customWidth="1"/>
    <col min="3374" max="3374" width="5.42578125" customWidth="1"/>
    <col min="3375" max="3376" width="4.42578125" customWidth="1"/>
    <col min="3582" max="3582" width="30.85546875" customWidth="1"/>
    <col min="3583" max="3583" width="3.85546875" customWidth="1"/>
    <col min="3584" max="3584" width="1" customWidth="1"/>
    <col min="3585" max="3586" width="3.85546875" customWidth="1"/>
    <col min="3587" max="3587" width="0.85546875" customWidth="1"/>
    <col min="3588" max="3588" width="4.42578125" customWidth="1"/>
    <col min="3589" max="3589" width="3.85546875" customWidth="1"/>
    <col min="3590" max="3590" width="1" customWidth="1"/>
    <col min="3591" max="3591" width="4.7109375" customWidth="1"/>
    <col min="3592" max="3592" width="3.85546875" customWidth="1"/>
    <col min="3593" max="3593" width="0.85546875" customWidth="1"/>
    <col min="3594" max="3594" width="4" customWidth="1"/>
    <col min="3595" max="3595" width="3.85546875" customWidth="1"/>
    <col min="3596" max="3596" width="1" customWidth="1"/>
    <col min="3597" max="3598" width="3.85546875" customWidth="1"/>
    <col min="3599" max="3599" width="0.85546875" customWidth="1"/>
    <col min="3600" max="3600" width="4.7109375" customWidth="1"/>
    <col min="3601" max="3601" width="3.85546875" customWidth="1"/>
    <col min="3602" max="3602" width="1" customWidth="1"/>
    <col min="3603" max="3604" width="3.85546875" customWidth="1"/>
    <col min="3605" max="3605" width="1.140625" customWidth="1"/>
    <col min="3606" max="3607" width="3.85546875" customWidth="1"/>
    <col min="3608" max="3608" width="0.85546875" customWidth="1"/>
    <col min="3609" max="3609" width="4.140625" customWidth="1"/>
    <col min="3610" max="3610" width="3.85546875" customWidth="1"/>
    <col min="3611" max="3611" width="1" customWidth="1"/>
    <col min="3612" max="3613" width="3.85546875" customWidth="1"/>
    <col min="3614" max="3614" width="4.85546875" customWidth="1"/>
    <col min="3615" max="3615" width="4.7109375" customWidth="1"/>
    <col min="3616" max="3616" width="4.5703125" customWidth="1"/>
    <col min="3617" max="3617" width="0.7109375" customWidth="1"/>
    <col min="3618" max="3618" width="4.140625" customWidth="1"/>
    <col min="3619" max="3619" width="4" customWidth="1"/>
    <col min="3620" max="3620" width="3.28515625" customWidth="1"/>
    <col min="3621" max="3621" width="0.85546875" customWidth="1"/>
    <col min="3622" max="3626" width="3.85546875" customWidth="1"/>
    <col min="3627" max="3628" width="4.28515625" customWidth="1"/>
    <col min="3629" max="3629" width="4.85546875" customWidth="1"/>
    <col min="3630" max="3630" width="5.42578125" customWidth="1"/>
    <col min="3631" max="3632" width="4.42578125" customWidth="1"/>
    <col min="3838" max="3838" width="30.85546875" customWidth="1"/>
    <col min="3839" max="3839" width="3.85546875" customWidth="1"/>
    <col min="3840" max="3840" width="1" customWidth="1"/>
    <col min="3841" max="3842" width="3.85546875" customWidth="1"/>
    <col min="3843" max="3843" width="0.85546875" customWidth="1"/>
    <col min="3844" max="3844" width="4.42578125" customWidth="1"/>
    <col min="3845" max="3845" width="3.85546875" customWidth="1"/>
    <col min="3846" max="3846" width="1" customWidth="1"/>
    <col min="3847" max="3847" width="4.7109375" customWidth="1"/>
    <col min="3848" max="3848" width="3.85546875" customWidth="1"/>
    <col min="3849" max="3849" width="0.85546875" customWidth="1"/>
    <col min="3850" max="3850" width="4" customWidth="1"/>
    <col min="3851" max="3851" width="3.85546875" customWidth="1"/>
    <col min="3852" max="3852" width="1" customWidth="1"/>
    <col min="3853" max="3854" width="3.85546875" customWidth="1"/>
    <col min="3855" max="3855" width="0.85546875" customWidth="1"/>
    <col min="3856" max="3856" width="4.7109375" customWidth="1"/>
    <col min="3857" max="3857" width="3.85546875" customWidth="1"/>
    <col min="3858" max="3858" width="1" customWidth="1"/>
    <col min="3859" max="3860" width="3.85546875" customWidth="1"/>
    <col min="3861" max="3861" width="1.140625" customWidth="1"/>
    <col min="3862" max="3863" width="3.85546875" customWidth="1"/>
    <col min="3864" max="3864" width="0.85546875" customWidth="1"/>
    <col min="3865" max="3865" width="4.140625" customWidth="1"/>
    <col min="3866" max="3866" width="3.85546875" customWidth="1"/>
    <col min="3867" max="3867" width="1" customWidth="1"/>
    <col min="3868" max="3869" width="3.85546875" customWidth="1"/>
    <col min="3870" max="3870" width="4.85546875" customWidth="1"/>
    <col min="3871" max="3871" width="4.7109375" customWidth="1"/>
    <col min="3872" max="3872" width="4.5703125" customWidth="1"/>
    <col min="3873" max="3873" width="0.7109375" customWidth="1"/>
    <col min="3874" max="3874" width="4.140625" customWidth="1"/>
    <col min="3875" max="3875" width="4" customWidth="1"/>
    <col min="3876" max="3876" width="3.28515625" customWidth="1"/>
    <col min="3877" max="3877" width="0.85546875" customWidth="1"/>
    <col min="3878" max="3882" width="3.85546875" customWidth="1"/>
    <col min="3883" max="3884" width="4.28515625" customWidth="1"/>
    <col min="3885" max="3885" width="4.85546875" customWidth="1"/>
    <col min="3886" max="3886" width="5.42578125" customWidth="1"/>
    <col min="3887" max="3888" width="4.42578125" customWidth="1"/>
    <col min="4094" max="4094" width="30.85546875" customWidth="1"/>
    <col min="4095" max="4095" width="3.85546875" customWidth="1"/>
    <col min="4096" max="4096" width="1" customWidth="1"/>
    <col min="4097" max="4098" width="3.85546875" customWidth="1"/>
    <col min="4099" max="4099" width="0.85546875" customWidth="1"/>
    <col min="4100" max="4100" width="4.42578125" customWidth="1"/>
    <col min="4101" max="4101" width="3.85546875" customWidth="1"/>
    <col min="4102" max="4102" width="1" customWidth="1"/>
    <col min="4103" max="4103" width="4.7109375" customWidth="1"/>
    <col min="4104" max="4104" width="3.85546875" customWidth="1"/>
    <col min="4105" max="4105" width="0.85546875" customWidth="1"/>
    <col min="4106" max="4106" width="4" customWidth="1"/>
    <col min="4107" max="4107" width="3.85546875" customWidth="1"/>
    <col min="4108" max="4108" width="1" customWidth="1"/>
    <col min="4109" max="4110" width="3.85546875" customWidth="1"/>
    <col min="4111" max="4111" width="0.85546875" customWidth="1"/>
    <col min="4112" max="4112" width="4.7109375" customWidth="1"/>
    <col min="4113" max="4113" width="3.85546875" customWidth="1"/>
    <col min="4114" max="4114" width="1" customWidth="1"/>
    <col min="4115" max="4116" width="3.85546875" customWidth="1"/>
    <col min="4117" max="4117" width="1.140625" customWidth="1"/>
    <col min="4118" max="4119" width="3.85546875" customWidth="1"/>
    <col min="4120" max="4120" width="0.85546875" customWidth="1"/>
    <col min="4121" max="4121" width="4.140625" customWidth="1"/>
    <col min="4122" max="4122" width="3.85546875" customWidth="1"/>
    <col min="4123" max="4123" width="1" customWidth="1"/>
    <col min="4124" max="4125" width="3.85546875" customWidth="1"/>
    <col min="4126" max="4126" width="4.85546875" customWidth="1"/>
    <col min="4127" max="4127" width="4.7109375" customWidth="1"/>
    <col min="4128" max="4128" width="4.5703125" customWidth="1"/>
    <col min="4129" max="4129" width="0.7109375" customWidth="1"/>
    <col min="4130" max="4130" width="4.140625" customWidth="1"/>
    <col min="4131" max="4131" width="4" customWidth="1"/>
    <col min="4132" max="4132" width="3.28515625" customWidth="1"/>
    <col min="4133" max="4133" width="0.85546875" customWidth="1"/>
    <col min="4134" max="4138" width="3.85546875" customWidth="1"/>
    <col min="4139" max="4140" width="4.28515625" customWidth="1"/>
    <col min="4141" max="4141" width="4.85546875" customWidth="1"/>
    <col min="4142" max="4142" width="5.42578125" customWidth="1"/>
    <col min="4143" max="4144" width="4.42578125" customWidth="1"/>
    <col min="4350" max="4350" width="30.85546875" customWidth="1"/>
    <col min="4351" max="4351" width="3.85546875" customWidth="1"/>
    <col min="4352" max="4352" width="1" customWidth="1"/>
    <col min="4353" max="4354" width="3.85546875" customWidth="1"/>
    <col min="4355" max="4355" width="0.85546875" customWidth="1"/>
    <col min="4356" max="4356" width="4.42578125" customWidth="1"/>
    <col min="4357" max="4357" width="3.85546875" customWidth="1"/>
    <col min="4358" max="4358" width="1" customWidth="1"/>
    <col min="4359" max="4359" width="4.7109375" customWidth="1"/>
    <col min="4360" max="4360" width="3.85546875" customWidth="1"/>
    <col min="4361" max="4361" width="0.85546875" customWidth="1"/>
    <col min="4362" max="4362" width="4" customWidth="1"/>
    <col min="4363" max="4363" width="3.85546875" customWidth="1"/>
    <col min="4364" max="4364" width="1" customWidth="1"/>
    <col min="4365" max="4366" width="3.85546875" customWidth="1"/>
    <col min="4367" max="4367" width="0.85546875" customWidth="1"/>
    <col min="4368" max="4368" width="4.7109375" customWidth="1"/>
    <col min="4369" max="4369" width="3.85546875" customWidth="1"/>
    <col min="4370" max="4370" width="1" customWidth="1"/>
    <col min="4371" max="4372" width="3.85546875" customWidth="1"/>
    <col min="4373" max="4373" width="1.140625" customWidth="1"/>
    <col min="4374" max="4375" width="3.85546875" customWidth="1"/>
    <col min="4376" max="4376" width="0.85546875" customWidth="1"/>
    <col min="4377" max="4377" width="4.140625" customWidth="1"/>
    <col min="4378" max="4378" width="3.85546875" customWidth="1"/>
    <col min="4379" max="4379" width="1" customWidth="1"/>
    <col min="4380" max="4381" width="3.85546875" customWidth="1"/>
    <col min="4382" max="4382" width="4.85546875" customWidth="1"/>
    <col min="4383" max="4383" width="4.7109375" customWidth="1"/>
    <col min="4384" max="4384" width="4.5703125" customWidth="1"/>
    <col min="4385" max="4385" width="0.7109375" customWidth="1"/>
    <col min="4386" max="4386" width="4.140625" customWidth="1"/>
    <col min="4387" max="4387" width="4" customWidth="1"/>
    <col min="4388" max="4388" width="3.28515625" customWidth="1"/>
    <col min="4389" max="4389" width="0.85546875" customWidth="1"/>
    <col min="4390" max="4394" width="3.85546875" customWidth="1"/>
    <col min="4395" max="4396" width="4.28515625" customWidth="1"/>
    <col min="4397" max="4397" width="4.85546875" customWidth="1"/>
    <col min="4398" max="4398" width="5.42578125" customWidth="1"/>
    <col min="4399" max="4400" width="4.42578125" customWidth="1"/>
    <col min="4606" max="4606" width="30.85546875" customWidth="1"/>
    <col min="4607" max="4607" width="3.85546875" customWidth="1"/>
    <col min="4608" max="4608" width="1" customWidth="1"/>
    <col min="4609" max="4610" width="3.85546875" customWidth="1"/>
    <col min="4611" max="4611" width="0.85546875" customWidth="1"/>
    <col min="4612" max="4612" width="4.42578125" customWidth="1"/>
    <col min="4613" max="4613" width="3.85546875" customWidth="1"/>
    <col min="4614" max="4614" width="1" customWidth="1"/>
    <col min="4615" max="4615" width="4.7109375" customWidth="1"/>
    <col min="4616" max="4616" width="3.85546875" customWidth="1"/>
    <col min="4617" max="4617" width="0.85546875" customWidth="1"/>
    <col min="4618" max="4618" width="4" customWidth="1"/>
    <col min="4619" max="4619" width="3.85546875" customWidth="1"/>
    <col min="4620" max="4620" width="1" customWidth="1"/>
    <col min="4621" max="4622" width="3.85546875" customWidth="1"/>
    <col min="4623" max="4623" width="0.85546875" customWidth="1"/>
    <col min="4624" max="4624" width="4.7109375" customWidth="1"/>
    <col min="4625" max="4625" width="3.85546875" customWidth="1"/>
    <col min="4626" max="4626" width="1" customWidth="1"/>
    <col min="4627" max="4628" width="3.85546875" customWidth="1"/>
    <col min="4629" max="4629" width="1.140625" customWidth="1"/>
    <col min="4630" max="4631" width="3.85546875" customWidth="1"/>
    <col min="4632" max="4632" width="0.85546875" customWidth="1"/>
    <col min="4633" max="4633" width="4.140625" customWidth="1"/>
    <col min="4634" max="4634" width="3.85546875" customWidth="1"/>
    <col min="4635" max="4635" width="1" customWidth="1"/>
    <col min="4636" max="4637" width="3.85546875" customWidth="1"/>
    <col min="4638" max="4638" width="4.85546875" customWidth="1"/>
    <col min="4639" max="4639" width="4.7109375" customWidth="1"/>
    <col min="4640" max="4640" width="4.5703125" customWidth="1"/>
    <col min="4641" max="4641" width="0.7109375" customWidth="1"/>
    <col min="4642" max="4642" width="4.140625" customWidth="1"/>
    <col min="4643" max="4643" width="4" customWidth="1"/>
    <col min="4644" max="4644" width="3.28515625" customWidth="1"/>
    <col min="4645" max="4645" width="0.85546875" customWidth="1"/>
    <col min="4646" max="4650" width="3.85546875" customWidth="1"/>
    <col min="4651" max="4652" width="4.28515625" customWidth="1"/>
    <col min="4653" max="4653" width="4.85546875" customWidth="1"/>
    <col min="4654" max="4654" width="5.42578125" customWidth="1"/>
    <col min="4655" max="4656" width="4.42578125" customWidth="1"/>
    <col min="4862" max="4862" width="30.85546875" customWidth="1"/>
    <col min="4863" max="4863" width="3.85546875" customWidth="1"/>
    <col min="4864" max="4864" width="1" customWidth="1"/>
    <col min="4865" max="4866" width="3.85546875" customWidth="1"/>
    <col min="4867" max="4867" width="0.85546875" customWidth="1"/>
    <col min="4868" max="4868" width="4.42578125" customWidth="1"/>
    <col min="4869" max="4869" width="3.85546875" customWidth="1"/>
    <col min="4870" max="4870" width="1" customWidth="1"/>
    <col min="4871" max="4871" width="4.7109375" customWidth="1"/>
    <col min="4872" max="4872" width="3.85546875" customWidth="1"/>
    <col min="4873" max="4873" width="0.85546875" customWidth="1"/>
    <col min="4874" max="4874" width="4" customWidth="1"/>
    <col min="4875" max="4875" width="3.85546875" customWidth="1"/>
    <col min="4876" max="4876" width="1" customWidth="1"/>
    <col min="4877" max="4878" width="3.85546875" customWidth="1"/>
    <col min="4879" max="4879" width="0.85546875" customWidth="1"/>
    <col min="4880" max="4880" width="4.7109375" customWidth="1"/>
    <col min="4881" max="4881" width="3.85546875" customWidth="1"/>
    <col min="4882" max="4882" width="1" customWidth="1"/>
    <col min="4883" max="4884" width="3.85546875" customWidth="1"/>
    <col min="4885" max="4885" width="1.140625" customWidth="1"/>
    <col min="4886" max="4887" width="3.85546875" customWidth="1"/>
    <col min="4888" max="4888" width="0.85546875" customWidth="1"/>
    <col min="4889" max="4889" width="4.140625" customWidth="1"/>
    <col min="4890" max="4890" width="3.85546875" customWidth="1"/>
    <col min="4891" max="4891" width="1" customWidth="1"/>
    <col min="4892" max="4893" width="3.85546875" customWidth="1"/>
    <col min="4894" max="4894" width="4.85546875" customWidth="1"/>
    <col min="4895" max="4895" width="4.7109375" customWidth="1"/>
    <col min="4896" max="4896" width="4.5703125" customWidth="1"/>
    <col min="4897" max="4897" width="0.7109375" customWidth="1"/>
    <col min="4898" max="4898" width="4.140625" customWidth="1"/>
    <col min="4899" max="4899" width="4" customWidth="1"/>
    <col min="4900" max="4900" width="3.28515625" customWidth="1"/>
    <col min="4901" max="4901" width="0.85546875" customWidth="1"/>
    <col min="4902" max="4906" width="3.85546875" customWidth="1"/>
    <col min="4907" max="4908" width="4.28515625" customWidth="1"/>
    <col min="4909" max="4909" width="4.85546875" customWidth="1"/>
    <col min="4910" max="4910" width="5.42578125" customWidth="1"/>
    <col min="4911" max="4912" width="4.42578125" customWidth="1"/>
    <col min="5118" max="5118" width="30.85546875" customWidth="1"/>
    <col min="5119" max="5119" width="3.85546875" customWidth="1"/>
    <col min="5120" max="5120" width="1" customWidth="1"/>
    <col min="5121" max="5122" width="3.85546875" customWidth="1"/>
    <col min="5123" max="5123" width="0.85546875" customWidth="1"/>
    <col min="5124" max="5124" width="4.42578125" customWidth="1"/>
    <col min="5125" max="5125" width="3.85546875" customWidth="1"/>
    <col min="5126" max="5126" width="1" customWidth="1"/>
    <col min="5127" max="5127" width="4.7109375" customWidth="1"/>
    <col min="5128" max="5128" width="3.85546875" customWidth="1"/>
    <col min="5129" max="5129" width="0.85546875" customWidth="1"/>
    <col min="5130" max="5130" width="4" customWidth="1"/>
    <col min="5131" max="5131" width="3.85546875" customWidth="1"/>
    <col min="5132" max="5132" width="1" customWidth="1"/>
    <col min="5133" max="5134" width="3.85546875" customWidth="1"/>
    <col min="5135" max="5135" width="0.85546875" customWidth="1"/>
    <col min="5136" max="5136" width="4.7109375" customWidth="1"/>
    <col min="5137" max="5137" width="3.85546875" customWidth="1"/>
    <col min="5138" max="5138" width="1" customWidth="1"/>
    <col min="5139" max="5140" width="3.85546875" customWidth="1"/>
    <col min="5141" max="5141" width="1.140625" customWidth="1"/>
    <col min="5142" max="5143" width="3.85546875" customWidth="1"/>
    <col min="5144" max="5144" width="0.85546875" customWidth="1"/>
    <col min="5145" max="5145" width="4.140625" customWidth="1"/>
    <col min="5146" max="5146" width="3.85546875" customWidth="1"/>
    <col min="5147" max="5147" width="1" customWidth="1"/>
    <col min="5148" max="5149" width="3.85546875" customWidth="1"/>
    <col min="5150" max="5150" width="4.85546875" customWidth="1"/>
    <col min="5151" max="5151" width="4.7109375" customWidth="1"/>
    <col min="5152" max="5152" width="4.5703125" customWidth="1"/>
    <col min="5153" max="5153" width="0.7109375" customWidth="1"/>
    <col min="5154" max="5154" width="4.140625" customWidth="1"/>
    <col min="5155" max="5155" width="4" customWidth="1"/>
    <col min="5156" max="5156" width="3.28515625" customWidth="1"/>
    <col min="5157" max="5157" width="0.85546875" customWidth="1"/>
    <col min="5158" max="5162" width="3.85546875" customWidth="1"/>
    <col min="5163" max="5164" width="4.28515625" customWidth="1"/>
    <col min="5165" max="5165" width="4.85546875" customWidth="1"/>
    <col min="5166" max="5166" width="5.42578125" customWidth="1"/>
    <col min="5167" max="5168" width="4.42578125" customWidth="1"/>
    <col min="5374" max="5374" width="30.85546875" customWidth="1"/>
    <col min="5375" max="5375" width="3.85546875" customWidth="1"/>
    <col min="5376" max="5376" width="1" customWidth="1"/>
    <col min="5377" max="5378" width="3.85546875" customWidth="1"/>
    <col min="5379" max="5379" width="0.85546875" customWidth="1"/>
    <col min="5380" max="5380" width="4.42578125" customWidth="1"/>
    <col min="5381" max="5381" width="3.85546875" customWidth="1"/>
    <col min="5382" max="5382" width="1" customWidth="1"/>
    <col min="5383" max="5383" width="4.7109375" customWidth="1"/>
    <col min="5384" max="5384" width="3.85546875" customWidth="1"/>
    <col min="5385" max="5385" width="0.85546875" customWidth="1"/>
    <col min="5386" max="5386" width="4" customWidth="1"/>
    <col min="5387" max="5387" width="3.85546875" customWidth="1"/>
    <col min="5388" max="5388" width="1" customWidth="1"/>
    <col min="5389" max="5390" width="3.85546875" customWidth="1"/>
    <col min="5391" max="5391" width="0.85546875" customWidth="1"/>
    <col min="5392" max="5392" width="4.7109375" customWidth="1"/>
    <col min="5393" max="5393" width="3.85546875" customWidth="1"/>
    <col min="5394" max="5394" width="1" customWidth="1"/>
    <col min="5395" max="5396" width="3.85546875" customWidth="1"/>
    <col min="5397" max="5397" width="1.140625" customWidth="1"/>
    <col min="5398" max="5399" width="3.85546875" customWidth="1"/>
    <col min="5400" max="5400" width="0.85546875" customWidth="1"/>
    <col min="5401" max="5401" width="4.140625" customWidth="1"/>
    <col min="5402" max="5402" width="3.85546875" customWidth="1"/>
    <col min="5403" max="5403" width="1" customWidth="1"/>
    <col min="5404" max="5405" width="3.85546875" customWidth="1"/>
    <col min="5406" max="5406" width="4.85546875" customWidth="1"/>
    <col min="5407" max="5407" width="4.7109375" customWidth="1"/>
    <col min="5408" max="5408" width="4.5703125" customWidth="1"/>
    <col min="5409" max="5409" width="0.7109375" customWidth="1"/>
    <col min="5410" max="5410" width="4.140625" customWidth="1"/>
    <col min="5411" max="5411" width="4" customWidth="1"/>
    <col min="5412" max="5412" width="3.28515625" customWidth="1"/>
    <col min="5413" max="5413" width="0.85546875" customWidth="1"/>
    <col min="5414" max="5418" width="3.85546875" customWidth="1"/>
    <col min="5419" max="5420" width="4.28515625" customWidth="1"/>
    <col min="5421" max="5421" width="4.85546875" customWidth="1"/>
    <col min="5422" max="5422" width="5.42578125" customWidth="1"/>
    <col min="5423" max="5424" width="4.42578125" customWidth="1"/>
    <col min="5630" max="5630" width="30.85546875" customWidth="1"/>
    <col min="5631" max="5631" width="3.85546875" customWidth="1"/>
    <col min="5632" max="5632" width="1" customWidth="1"/>
    <col min="5633" max="5634" width="3.85546875" customWidth="1"/>
    <col min="5635" max="5635" width="0.85546875" customWidth="1"/>
    <col min="5636" max="5636" width="4.42578125" customWidth="1"/>
    <col min="5637" max="5637" width="3.85546875" customWidth="1"/>
    <col min="5638" max="5638" width="1" customWidth="1"/>
    <col min="5639" max="5639" width="4.7109375" customWidth="1"/>
    <col min="5640" max="5640" width="3.85546875" customWidth="1"/>
    <col min="5641" max="5641" width="0.85546875" customWidth="1"/>
    <col min="5642" max="5642" width="4" customWidth="1"/>
    <col min="5643" max="5643" width="3.85546875" customWidth="1"/>
    <col min="5644" max="5644" width="1" customWidth="1"/>
    <col min="5645" max="5646" width="3.85546875" customWidth="1"/>
    <col min="5647" max="5647" width="0.85546875" customWidth="1"/>
    <col min="5648" max="5648" width="4.7109375" customWidth="1"/>
    <col min="5649" max="5649" width="3.85546875" customWidth="1"/>
    <col min="5650" max="5650" width="1" customWidth="1"/>
    <col min="5651" max="5652" width="3.85546875" customWidth="1"/>
    <col min="5653" max="5653" width="1.140625" customWidth="1"/>
    <col min="5654" max="5655" width="3.85546875" customWidth="1"/>
    <col min="5656" max="5656" width="0.85546875" customWidth="1"/>
    <col min="5657" max="5657" width="4.140625" customWidth="1"/>
    <col min="5658" max="5658" width="3.85546875" customWidth="1"/>
    <col min="5659" max="5659" width="1" customWidth="1"/>
    <col min="5660" max="5661" width="3.85546875" customWidth="1"/>
    <col min="5662" max="5662" width="4.85546875" customWidth="1"/>
    <col min="5663" max="5663" width="4.7109375" customWidth="1"/>
    <col min="5664" max="5664" width="4.5703125" customWidth="1"/>
    <col min="5665" max="5665" width="0.7109375" customWidth="1"/>
    <col min="5666" max="5666" width="4.140625" customWidth="1"/>
    <col min="5667" max="5667" width="4" customWidth="1"/>
    <col min="5668" max="5668" width="3.28515625" customWidth="1"/>
    <col min="5669" max="5669" width="0.85546875" customWidth="1"/>
    <col min="5670" max="5674" width="3.85546875" customWidth="1"/>
    <col min="5675" max="5676" width="4.28515625" customWidth="1"/>
    <col min="5677" max="5677" width="4.85546875" customWidth="1"/>
    <col min="5678" max="5678" width="5.42578125" customWidth="1"/>
    <col min="5679" max="5680" width="4.42578125" customWidth="1"/>
    <col min="5886" max="5886" width="30.85546875" customWidth="1"/>
    <col min="5887" max="5887" width="3.85546875" customWidth="1"/>
    <col min="5888" max="5888" width="1" customWidth="1"/>
    <col min="5889" max="5890" width="3.85546875" customWidth="1"/>
    <col min="5891" max="5891" width="0.85546875" customWidth="1"/>
    <col min="5892" max="5892" width="4.42578125" customWidth="1"/>
    <col min="5893" max="5893" width="3.85546875" customWidth="1"/>
    <col min="5894" max="5894" width="1" customWidth="1"/>
    <col min="5895" max="5895" width="4.7109375" customWidth="1"/>
    <col min="5896" max="5896" width="3.85546875" customWidth="1"/>
    <col min="5897" max="5897" width="0.85546875" customWidth="1"/>
    <col min="5898" max="5898" width="4" customWidth="1"/>
    <col min="5899" max="5899" width="3.85546875" customWidth="1"/>
    <col min="5900" max="5900" width="1" customWidth="1"/>
    <col min="5901" max="5902" width="3.85546875" customWidth="1"/>
    <col min="5903" max="5903" width="0.85546875" customWidth="1"/>
    <col min="5904" max="5904" width="4.7109375" customWidth="1"/>
    <col min="5905" max="5905" width="3.85546875" customWidth="1"/>
    <col min="5906" max="5906" width="1" customWidth="1"/>
    <col min="5907" max="5908" width="3.85546875" customWidth="1"/>
    <col min="5909" max="5909" width="1.140625" customWidth="1"/>
    <col min="5910" max="5911" width="3.85546875" customWidth="1"/>
    <col min="5912" max="5912" width="0.85546875" customWidth="1"/>
    <col min="5913" max="5913" width="4.140625" customWidth="1"/>
    <col min="5914" max="5914" width="3.85546875" customWidth="1"/>
    <col min="5915" max="5915" width="1" customWidth="1"/>
    <col min="5916" max="5917" width="3.85546875" customWidth="1"/>
    <col min="5918" max="5918" width="4.85546875" customWidth="1"/>
    <col min="5919" max="5919" width="4.7109375" customWidth="1"/>
    <col min="5920" max="5920" width="4.5703125" customWidth="1"/>
    <col min="5921" max="5921" width="0.7109375" customWidth="1"/>
    <col min="5922" max="5922" width="4.140625" customWidth="1"/>
    <col min="5923" max="5923" width="4" customWidth="1"/>
    <col min="5924" max="5924" width="3.28515625" customWidth="1"/>
    <col min="5925" max="5925" width="0.85546875" customWidth="1"/>
    <col min="5926" max="5930" width="3.85546875" customWidth="1"/>
    <col min="5931" max="5932" width="4.28515625" customWidth="1"/>
    <col min="5933" max="5933" width="4.85546875" customWidth="1"/>
    <col min="5934" max="5934" width="5.42578125" customWidth="1"/>
    <col min="5935" max="5936" width="4.42578125" customWidth="1"/>
    <col min="6142" max="6142" width="30.85546875" customWidth="1"/>
    <col min="6143" max="6143" width="3.85546875" customWidth="1"/>
    <col min="6144" max="6144" width="1" customWidth="1"/>
    <col min="6145" max="6146" width="3.85546875" customWidth="1"/>
    <col min="6147" max="6147" width="0.85546875" customWidth="1"/>
    <col min="6148" max="6148" width="4.42578125" customWidth="1"/>
    <col min="6149" max="6149" width="3.85546875" customWidth="1"/>
    <col min="6150" max="6150" width="1" customWidth="1"/>
    <col min="6151" max="6151" width="4.7109375" customWidth="1"/>
    <col min="6152" max="6152" width="3.85546875" customWidth="1"/>
    <col min="6153" max="6153" width="0.85546875" customWidth="1"/>
    <col min="6154" max="6154" width="4" customWidth="1"/>
    <col min="6155" max="6155" width="3.85546875" customWidth="1"/>
    <col min="6156" max="6156" width="1" customWidth="1"/>
    <col min="6157" max="6158" width="3.85546875" customWidth="1"/>
    <col min="6159" max="6159" width="0.85546875" customWidth="1"/>
    <col min="6160" max="6160" width="4.7109375" customWidth="1"/>
    <col min="6161" max="6161" width="3.85546875" customWidth="1"/>
    <col min="6162" max="6162" width="1" customWidth="1"/>
    <col min="6163" max="6164" width="3.85546875" customWidth="1"/>
    <col min="6165" max="6165" width="1.140625" customWidth="1"/>
    <col min="6166" max="6167" width="3.85546875" customWidth="1"/>
    <col min="6168" max="6168" width="0.85546875" customWidth="1"/>
    <col min="6169" max="6169" width="4.140625" customWidth="1"/>
    <col min="6170" max="6170" width="3.85546875" customWidth="1"/>
    <col min="6171" max="6171" width="1" customWidth="1"/>
    <col min="6172" max="6173" width="3.85546875" customWidth="1"/>
    <col min="6174" max="6174" width="4.85546875" customWidth="1"/>
    <col min="6175" max="6175" width="4.7109375" customWidth="1"/>
    <col min="6176" max="6176" width="4.5703125" customWidth="1"/>
    <col min="6177" max="6177" width="0.7109375" customWidth="1"/>
    <col min="6178" max="6178" width="4.140625" customWidth="1"/>
    <col min="6179" max="6179" width="4" customWidth="1"/>
    <col min="6180" max="6180" width="3.28515625" customWidth="1"/>
    <col min="6181" max="6181" width="0.85546875" customWidth="1"/>
    <col min="6182" max="6186" width="3.85546875" customWidth="1"/>
    <col min="6187" max="6188" width="4.28515625" customWidth="1"/>
    <col min="6189" max="6189" width="4.85546875" customWidth="1"/>
    <col min="6190" max="6190" width="5.42578125" customWidth="1"/>
    <col min="6191" max="6192" width="4.42578125" customWidth="1"/>
    <col min="6398" max="6398" width="30.85546875" customWidth="1"/>
    <col min="6399" max="6399" width="3.85546875" customWidth="1"/>
    <col min="6400" max="6400" width="1" customWidth="1"/>
    <col min="6401" max="6402" width="3.85546875" customWidth="1"/>
    <col min="6403" max="6403" width="0.85546875" customWidth="1"/>
    <col min="6404" max="6404" width="4.42578125" customWidth="1"/>
    <col min="6405" max="6405" width="3.85546875" customWidth="1"/>
    <col min="6406" max="6406" width="1" customWidth="1"/>
    <col min="6407" max="6407" width="4.7109375" customWidth="1"/>
    <col min="6408" max="6408" width="3.85546875" customWidth="1"/>
    <col min="6409" max="6409" width="0.85546875" customWidth="1"/>
    <col min="6410" max="6410" width="4" customWidth="1"/>
    <col min="6411" max="6411" width="3.85546875" customWidth="1"/>
    <col min="6412" max="6412" width="1" customWidth="1"/>
    <col min="6413" max="6414" width="3.85546875" customWidth="1"/>
    <col min="6415" max="6415" width="0.85546875" customWidth="1"/>
    <col min="6416" max="6416" width="4.7109375" customWidth="1"/>
    <col min="6417" max="6417" width="3.85546875" customWidth="1"/>
    <col min="6418" max="6418" width="1" customWidth="1"/>
    <col min="6419" max="6420" width="3.85546875" customWidth="1"/>
    <col min="6421" max="6421" width="1.140625" customWidth="1"/>
    <col min="6422" max="6423" width="3.85546875" customWidth="1"/>
    <col min="6424" max="6424" width="0.85546875" customWidth="1"/>
    <col min="6425" max="6425" width="4.140625" customWidth="1"/>
    <col min="6426" max="6426" width="3.85546875" customWidth="1"/>
    <col min="6427" max="6427" width="1" customWidth="1"/>
    <col min="6428" max="6429" width="3.85546875" customWidth="1"/>
    <col min="6430" max="6430" width="4.85546875" customWidth="1"/>
    <col min="6431" max="6431" width="4.7109375" customWidth="1"/>
    <col min="6432" max="6432" width="4.5703125" customWidth="1"/>
    <col min="6433" max="6433" width="0.7109375" customWidth="1"/>
    <col min="6434" max="6434" width="4.140625" customWidth="1"/>
    <col min="6435" max="6435" width="4" customWidth="1"/>
    <col min="6436" max="6436" width="3.28515625" customWidth="1"/>
    <col min="6437" max="6437" width="0.85546875" customWidth="1"/>
    <col min="6438" max="6442" width="3.85546875" customWidth="1"/>
    <col min="6443" max="6444" width="4.28515625" customWidth="1"/>
    <col min="6445" max="6445" width="4.85546875" customWidth="1"/>
    <col min="6446" max="6446" width="5.42578125" customWidth="1"/>
    <col min="6447" max="6448" width="4.42578125" customWidth="1"/>
    <col min="6654" max="6654" width="30.85546875" customWidth="1"/>
    <col min="6655" max="6655" width="3.85546875" customWidth="1"/>
    <col min="6656" max="6656" width="1" customWidth="1"/>
    <col min="6657" max="6658" width="3.85546875" customWidth="1"/>
    <col min="6659" max="6659" width="0.85546875" customWidth="1"/>
    <col min="6660" max="6660" width="4.42578125" customWidth="1"/>
    <col min="6661" max="6661" width="3.85546875" customWidth="1"/>
    <col min="6662" max="6662" width="1" customWidth="1"/>
    <col min="6663" max="6663" width="4.7109375" customWidth="1"/>
    <col min="6664" max="6664" width="3.85546875" customWidth="1"/>
    <col min="6665" max="6665" width="0.85546875" customWidth="1"/>
    <col min="6666" max="6666" width="4" customWidth="1"/>
    <col min="6667" max="6667" width="3.85546875" customWidth="1"/>
    <col min="6668" max="6668" width="1" customWidth="1"/>
    <col min="6669" max="6670" width="3.85546875" customWidth="1"/>
    <col min="6671" max="6671" width="0.85546875" customWidth="1"/>
    <col min="6672" max="6672" width="4.7109375" customWidth="1"/>
    <col min="6673" max="6673" width="3.85546875" customWidth="1"/>
    <col min="6674" max="6674" width="1" customWidth="1"/>
    <col min="6675" max="6676" width="3.85546875" customWidth="1"/>
    <col min="6677" max="6677" width="1.140625" customWidth="1"/>
    <col min="6678" max="6679" width="3.85546875" customWidth="1"/>
    <col min="6680" max="6680" width="0.85546875" customWidth="1"/>
    <col min="6681" max="6681" width="4.140625" customWidth="1"/>
    <col min="6682" max="6682" width="3.85546875" customWidth="1"/>
    <col min="6683" max="6683" width="1" customWidth="1"/>
    <col min="6684" max="6685" width="3.85546875" customWidth="1"/>
    <col min="6686" max="6686" width="4.85546875" customWidth="1"/>
    <col min="6687" max="6687" width="4.7109375" customWidth="1"/>
    <col min="6688" max="6688" width="4.5703125" customWidth="1"/>
    <col min="6689" max="6689" width="0.7109375" customWidth="1"/>
    <col min="6690" max="6690" width="4.140625" customWidth="1"/>
    <col min="6691" max="6691" width="4" customWidth="1"/>
    <col min="6692" max="6692" width="3.28515625" customWidth="1"/>
    <col min="6693" max="6693" width="0.85546875" customWidth="1"/>
    <col min="6694" max="6698" width="3.85546875" customWidth="1"/>
    <col min="6699" max="6700" width="4.28515625" customWidth="1"/>
    <col min="6701" max="6701" width="4.85546875" customWidth="1"/>
    <col min="6702" max="6702" width="5.42578125" customWidth="1"/>
    <col min="6703" max="6704" width="4.42578125" customWidth="1"/>
    <col min="6910" max="6910" width="30.85546875" customWidth="1"/>
    <col min="6911" max="6911" width="3.85546875" customWidth="1"/>
    <col min="6912" max="6912" width="1" customWidth="1"/>
    <col min="6913" max="6914" width="3.85546875" customWidth="1"/>
    <col min="6915" max="6915" width="0.85546875" customWidth="1"/>
    <col min="6916" max="6916" width="4.42578125" customWidth="1"/>
    <col min="6917" max="6917" width="3.85546875" customWidth="1"/>
    <col min="6918" max="6918" width="1" customWidth="1"/>
    <col min="6919" max="6919" width="4.7109375" customWidth="1"/>
    <col min="6920" max="6920" width="3.85546875" customWidth="1"/>
    <col min="6921" max="6921" width="0.85546875" customWidth="1"/>
    <col min="6922" max="6922" width="4" customWidth="1"/>
    <col min="6923" max="6923" width="3.85546875" customWidth="1"/>
    <col min="6924" max="6924" width="1" customWidth="1"/>
    <col min="6925" max="6926" width="3.85546875" customWidth="1"/>
    <col min="6927" max="6927" width="0.85546875" customWidth="1"/>
    <col min="6928" max="6928" width="4.7109375" customWidth="1"/>
    <col min="6929" max="6929" width="3.85546875" customWidth="1"/>
    <col min="6930" max="6930" width="1" customWidth="1"/>
    <col min="6931" max="6932" width="3.85546875" customWidth="1"/>
    <col min="6933" max="6933" width="1.140625" customWidth="1"/>
    <col min="6934" max="6935" width="3.85546875" customWidth="1"/>
    <col min="6936" max="6936" width="0.85546875" customWidth="1"/>
    <col min="6937" max="6937" width="4.140625" customWidth="1"/>
    <col min="6938" max="6938" width="3.85546875" customWidth="1"/>
    <col min="6939" max="6939" width="1" customWidth="1"/>
    <col min="6940" max="6941" width="3.85546875" customWidth="1"/>
    <col min="6942" max="6942" width="4.85546875" customWidth="1"/>
    <col min="6943" max="6943" width="4.7109375" customWidth="1"/>
    <col min="6944" max="6944" width="4.5703125" customWidth="1"/>
    <col min="6945" max="6945" width="0.7109375" customWidth="1"/>
    <col min="6946" max="6946" width="4.140625" customWidth="1"/>
    <col min="6947" max="6947" width="4" customWidth="1"/>
    <col min="6948" max="6948" width="3.28515625" customWidth="1"/>
    <col min="6949" max="6949" width="0.85546875" customWidth="1"/>
    <col min="6950" max="6954" width="3.85546875" customWidth="1"/>
    <col min="6955" max="6956" width="4.28515625" customWidth="1"/>
    <col min="6957" max="6957" width="4.85546875" customWidth="1"/>
    <col min="6958" max="6958" width="5.42578125" customWidth="1"/>
    <col min="6959" max="6960" width="4.42578125" customWidth="1"/>
    <col min="7166" max="7166" width="30.85546875" customWidth="1"/>
    <col min="7167" max="7167" width="3.85546875" customWidth="1"/>
    <col min="7168" max="7168" width="1" customWidth="1"/>
    <col min="7169" max="7170" width="3.85546875" customWidth="1"/>
    <col min="7171" max="7171" width="0.85546875" customWidth="1"/>
    <col min="7172" max="7172" width="4.42578125" customWidth="1"/>
    <col min="7173" max="7173" width="3.85546875" customWidth="1"/>
    <col min="7174" max="7174" width="1" customWidth="1"/>
    <col min="7175" max="7175" width="4.7109375" customWidth="1"/>
    <col min="7176" max="7176" width="3.85546875" customWidth="1"/>
    <col min="7177" max="7177" width="0.85546875" customWidth="1"/>
    <col min="7178" max="7178" width="4" customWidth="1"/>
    <col min="7179" max="7179" width="3.85546875" customWidth="1"/>
    <col min="7180" max="7180" width="1" customWidth="1"/>
    <col min="7181" max="7182" width="3.85546875" customWidth="1"/>
    <col min="7183" max="7183" width="0.85546875" customWidth="1"/>
    <col min="7184" max="7184" width="4.7109375" customWidth="1"/>
    <col min="7185" max="7185" width="3.85546875" customWidth="1"/>
    <col min="7186" max="7186" width="1" customWidth="1"/>
    <col min="7187" max="7188" width="3.85546875" customWidth="1"/>
    <col min="7189" max="7189" width="1.140625" customWidth="1"/>
    <col min="7190" max="7191" width="3.85546875" customWidth="1"/>
    <col min="7192" max="7192" width="0.85546875" customWidth="1"/>
    <col min="7193" max="7193" width="4.140625" customWidth="1"/>
    <col min="7194" max="7194" width="3.85546875" customWidth="1"/>
    <col min="7195" max="7195" width="1" customWidth="1"/>
    <col min="7196" max="7197" width="3.85546875" customWidth="1"/>
    <col min="7198" max="7198" width="4.85546875" customWidth="1"/>
    <col min="7199" max="7199" width="4.7109375" customWidth="1"/>
    <col min="7200" max="7200" width="4.5703125" customWidth="1"/>
    <col min="7201" max="7201" width="0.7109375" customWidth="1"/>
    <col min="7202" max="7202" width="4.140625" customWidth="1"/>
    <col min="7203" max="7203" width="4" customWidth="1"/>
    <col min="7204" max="7204" width="3.28515625" customWidth="1"/>
    <col min="7205" max="7205" width="0.85546875" customWidth="1"/>
    <col min="7206" max="7210" width="3.85546875" customWidth="1"/>
    <col min="7211" max="7212" width="4.28515625" customWidth="1"/>
    <col min="7213" max="7213" width="4.85546875" customWidth="1"/>
    <col min="7214" max="7214" width="5.42578125" customWidth="1"/>
    <col min="7215" max="7216" width="4.42578125" customWidth="1"/>
    <col min="7422" max="7422" width="30.85546875" customWidth="1"/>
    <col min="7423" max="7423" width="3.85546875" customWidth="1"/>
    <col min="7424" max="7424" width="1" customWidth="1"/>
    <col min="7425" max="7426" width="3.85546875" customWidth="1"/>
    <col min="7427" max="7427" width="0.85546875" customWidth="1"/>
    <col min="7428" max="7428" width="4.42578125" customWidth="1"/>
    <col min="7429" max="7429" width="3.85546875" customWidth="1"/>
    <col min="7430" max="7430" width="1" customWidth="1"/>
    <col min="7431" max="7431" width="4.7109375" customWidth="1"/>
    <col min="7432" max="7432" width="3.85546875" customWidth="1"/>
    <col min="7433" max="7433" width="0.85546875" customWidth="1"/>
    <col min="7434" max="7434" width="4" customWidth="1"/>
    <col min="7435" max="7435" width="3.85546875" customWidth="1"/>
    <col min="7436" max="7436" width="1" customWidth="1"/>
    <col min="7437" max="7438" width="3.85546875" customWidth="1"/>
    <col min="7439" max="7439" width="0.85546875" customWidth="1"/>
    <col min="7440" max="7440" width="4.7109375" customWidth="1"/>
    <col min="7441" max="7441" width="3.85546875" customWidth="1"/>
    <col min="7442" max="7442" width="1" customWidth="1"/>
    <col min="7443" max="7444" width="3.85546875" customWidth="1"/>
    <col min="7445" max="7445" width="1.140625" customWidth="1"/>
    <col min="7446" max="7447" width="3.85546875" customWidth="1"/>
    <col min="7448" max="7448" width="0.85546875" customWidth="1"/>
    <col min="7449" max="7449" width="4.140625" customWidth="1"/>
    <col min="7450" max="7450" width="3.85546875" customWidth="1"/>
    <col min="7451" max="7451" width="1" customWidth="1"/>
    <col min="7452" max="7453" width="3.85546875" customWidth="1"/>
    <col min="7454" max="7454" width="4.85546875" customWidth="1"/>
    <col min="7455" max="7455" width="4.7109375" customWidth="1"/>
    <col min="7456" max="7456" width="4.5703125" customWidth="1"/>
    <col min="7457" max="7457" width="0.7109375" customWidth="1"/>
    <col min="7458" max="7458" width="4.140625" customWidth="1"/>
    <col min="7459" max="7459" width="4" customWidth="1"/>
    <col min="7460" max="7460" width="3.28515625" customWidth="1"/>
    <col min="7461" max="7461" width="0.85546875" customWidth="1"/>
    <col min="7462" max="7466" width="3.85546875" customWidth="1"/>
    <col min="7467" max="7468" width="4.28515625" customWidth="1"/>
    <col min="7469" max="7469" width="4.85546875" customWidth="1"/>
    <col min="7470" max="7470" width="5.42578125" customWidth="1"/>
    <col min="7471" max="7472" width="4.42578125" customWidth="1"/>
    <col min="7678" max="7678" width="30.85546875" customWidth="1"/>
    <col min="7679" max="7679" width="3.85546875" customWidth="1"/>
    <col min="7680" max="7680" width="1" customWidth="1"/>
    <col min="7681" max="7682" width="3.85546875" customWidth="1"/>
    <col min="7683" max="7683" width="0.85546875" customWidth="1"/>
    <col min="7684" max="7684" width="4.42578125" customWidth="1"/>
    <col min="7685" max="7685" width="3.85546875" customWidth="1"/>
    <col min="7686" max="7686" width="1" customWidth="1"/>
    <col min="7687" max="7687" width="4.7109375" customWidth="1"/>
    <col min="7688" max="7688" width="3.85546875" customWidth="1"/>
    <col min="7689" max="7689" width="0.85546875" customWidth="1"/>
    <col min="7690" max="7690" width="4" customWidth="1"/>
    <col min="7691" max="7691" width="3.85546875" customWidth="1"/>
    <col min="7692" max="7692" width="1" customWidth="1"/>
    <col min="7693" max="7694" width="3.85546875" customWidth="1"/>
    <col min="7695" max="7695" width="0.85546875" customWidth="1"/>
    <col min="7696" max="7696" width="4.7109375" customWidth="1"/>
    <col min="7697" max="7697" width="3.85546875" customWidth="1"/>
    <col min="7698" max="7698" width="1" customWidth="1"/>
    <col min="7699" max="7700" width="3.85546875" customWidth="1"/>
    <col min="7701" max="7701" width="1.140625" customWidth="1"/>
    <col min="7702" max="7703" width="3.85546875" customWidth="1"/>
    <col min="7704" max="7704" width="0.85546875" customWidth="1"/>
    <col min="7705" max="7705" width="4.140625" customWidth="1"/>
    <col min="7706" max="7706" width="3.85546875" customWidth="1"/>
    <col min="7707" max="7707" width="1" customWidth="1"/>
    <col min="7708" max="7709" width="3.85546875" customWidth="1"/>
    <col min="7710" max="7710" width="4.85546875" customWidth="1"/>
    <col min="7711" max="7711" width="4.7109375" customWidth="1"/>
    <col min="7712" max="7712" width="4.5703125" customWidth="1"/>
    <col min="7713" max="7713" width="0.7109375" customWidth="1"/>
    <col min="7714" max="7714" width="4.140625" customWidth="1"/>
    <col min="7715" max="7715" width="4" customWidth="1"/>
    <col min="7716" max="7716" width="3.28515625" customWidth="1"/>
    <col min="7717" max="7717" width="0.85546875" customWidth="1"/>
    <col min="7718" max="7722" width="3.85546875" customWidth="1"/>
    <col min="7723" max="7724" width="4.28515625" customWidth="1"/>
    <col min="7725" max="7725" width="4.85546875" customWidth="1"/>
    <col min="7726" max="7726" width="5.42578125" customWidth="1"/>
    <col min="7727" max="7728" width="4.42578125" customWidth="1"/>
    <col min="7934" max="7934" width="30.85546875" customWidth="1"/>
    <col min="7935" max="7935" width="3.85546875" customWidth="1"/>
    <col min="7936" max="7936" width="1" customWidth="1"/>
    <col min="7937" max="7938" width="3.85546875" customWidth="1"/>
    <col min="7939" max="7939" width="0.85546875" customWidth="1"/>
    <col min="7940" max="7940" width="4.42578125" customWidth="1"/>
    <col min="7941" max="7941" width="3.85546875" customWidth="1"/>
    <col min="7942" max="7942" width="1" customWidth="1"/>
    <col min="7943" max="7943" width="4.7109375" customWidth="1"/>
    <col min="7944" max="7944" width="3.85546875" customWidth="1"/>
    <col min="7945" max="7945" width="0.85546875" customWidth="1"/>
    <col min="7946" max="7946" width="4" customWidth="1"/>
    <col min="7947" max="7947" width="3.85546875" customWidth="1"/>
    <col min="7948" max="7948" width="1" customWidth="1"/>
    <col min="7949" max="7950" width="3.85546875" customWidth="1"/>
    <col min="7951" max="7951" width="0.85546875" customWidth="1"/>
    <col min="7952" max="7952" width="4.7109375" customWidth="1"/>
    <col min="7953" max="7953" width="3.85546875" customWidth="1"/>
    <col min="7954" max="7954" width="1" customWidth="1"/>
    <col min="7955" max="7956" width="3.85546875" customWidth="1"/>
    <col min="7957" max="7957" width="1.140625" customWidth="1"/>
    <col min="7958" max="7959" width="3.85546875" customWidth="1"/>
    <col min="7960" max="7960" width="0.85546875" customWidth="1"/>
    <col min="7961" max="7961" width="4.140625" customWidth="1"/>
    <col min="7962" max="7962" width="3.85546875" customWidth="1"/>
    <col min="7963" max="7963" width="1" customWidth="1"/>
    <col min="7964" max="7965" width="3.85546875" customWidth="1"/>
    <col min="7966" max="7966" width="4.85546875" customWidth="1"/>
    <col min="7967" max="7967" width="4.7109375" customWidth="1"/>
    <col min="7968" max="7968" width="4.5703125" customWidth="1"/>
    <col min="7969" max="7969" width="0.7109375" customWidth="1"/>
    <col min="7970" max="7970" width="4.140625" customWidth="1"/>
    <col min="7971" max="7971" width="4" customWidth="1"/>
    <col min="7972" max="7972" width="3.28515625" customWidth="1"/>
    <col min="7973" max="7973" width="0.85546875" customWidth="1"/>
    <col min="7974" max="7978" width="3.85546875" customWidth="1"/>
    <col min="7979" max="7980" width="4.28515625" customWidth="1"/>
    <col min="7981" max="7981" width="4.85546875" customWidth="1"/>
    <col min="7982" max="7982" width="5.42578125" customWidth="1"/>
    <col min="7983" max="7984" width="4.42578125" customWidth="1"/>
    <col min="8190" max="8190" width="30.85546875" customWidth="1"/>
    <col min="8191" max="8191" width="3.85546875" customWidth="1"/>
    <col min="8192" max="8192" width="1" customWidth="1"/>
    <col min="8193" max="8194" width="3.85546875" customWidth="1"/>
    <col min="8195" max="8195" width="0.85546875" customWidth="1"/>
    <col min="8196" max="8196" width="4.42578125" customWidth="1"/>
    <col min="8197" max="8197" width="3.85546875" customWidth="1"/>
    <col min="8198" max="8198" width="1" customWidth="1"/>
    <col min="8199" max="8199" width="4.7109375" customWidth="1"/>
    <col min="8200" max="8200" width="3.85546875" customWidth="1"/>
    <col min="8201" max="8201" width="0.85546875" customWidth="1"/>
    <col min="8202" max="8202" width="4" customWidth="1"/>
    <col min="8203" max="8203" width="3.85546875" customWidth="1"/>
    <col min="8204" max="8204" width="1" customWidth="1"/>
    <col min="8205" max="8206" width="3.85546875" customWidth="1"/>
    <col min="8207" max="8207" width="0.85546875" customWidth="1"/>
    <col min="8208" max="8208" width="4.7109375" customWidth="1"/>
    <col min="8209" max="8209" width="3.85546875" customWidth="1"/>
    <col min="8210" max="8210" width="1" customWidth="1"/>
    <col min="8211" max="8212" width="3.85546875" customWidth="1"/>
    <col min="8213" max="8213" width="1.140625" customWidth="1"/>
    <col min="8214" max="8215" width="3.85546875" customWidth="1"/>
    <col min="8216" max="8216" width="0.85546875" customWidth="1"/>
    <col min="8217" max="8217" width="4.140625" customWidth="1"/>
    <col min="8218" max="8218" width="3.85546875" customWidth="1"/>
    <col min="8219" max="8219" width="1" customWidth="1"/>
    <col min="8220" max="8221" width="3.85546875" customWidth="1"/>
    <col min="8222" max="8222" width="4.85546875" customWidth="1"/>
    <col min="8223" max="8223" width="4.7109375" customWidth="1"/>
    <col min="8224" max="8224" width="4.5703125" customWidth="1"/>
    <col min="8225" max="8225" width="0.7109375" customWidth="1"/>
    <col min="8226" max="8226" width="4.140625" customWidth="1"/>
    <col min="8227" max="8227" width="4" customWidth="1"/>
    <col min="8228" max="8228" width="3.28515625" customWidth="1"/>
    <col min="8229" max="8229" width="0.85546875" customWidth="1"/>
    <col min="8230" max="8234" width="3.85546875" customWidth="1"/>
    <col min="8235" max="8236" width="4.28515625" customWidth="1"/>
    <col min="8237" max="8237" width="4.85546875" customWidth="1"/>
    <col min="8238" max="8238" width="5.42578125" customWidth="1"/>
    <col min="8239" max="8240" width="4.42578125" customWidth="1"/>
    <col min="8446" max="8446" width="30.85546875" customWidth="1"/>
    <col min="8447" max="8447" width="3.85546875" customWidth="1"/>
    <col min="8448" max="8448" width="1" customWidth="1"/>
    <col min="8449" max="8450" width="3.85546875" customWidth="1"/>
    <col min="8451" max="8451" width="0.85546875" customWidth="1"/>
    <col min="8452" max="8452" width="4.42578125" customWidth="1"/>
    <col min="8453" max="8453" width="3.85546875" customWidth="1"/>
    <col min="8454" max="8454" width="1" customWidth="1"/>
    <col min="8455" max="8455" width="4.7109375" customWidth="1"/>
    <col min="8456" max="8456" width="3.85546875" customWidth="1"/>
    <col min="8457" max="8457" width="0.85546875" customWidth="1"/>
    <col min="8458" max="8458" width="4" customWidth="1"/>
    <col min="8459" max="8459" width="3.85546875" customWidth="1"/>
    <col min="8460" max="8460" width="1" customWidth="1"/>
    <col min="8461" max="8462" width="3.85546875" customWidth="1"/>
    <col min="8463" max="8463" width="0.85546875" customWidth="1"/>
    <col min="8464" max="8464" width="4.7109375" customWidth="1"/>
    <col min="8465" max="8465" width="3.85546875" customWidth="1"/>
    <col min="8466" max="8466" width="1" customWidth="1"/>
    <col min="8467" max="8468" width="3.85546875" customWidth="1"/>
    <col min="8469" max="8469" width="1.140625" customWidth="1"/>
    <col min="8470" max="8471" width="3.85546875" customWidth="1"/>
    <col min="8472" max="8472" width="0.85546875" customWidth="1"/>
    <col min="8473" max="8473" width="4.140625" customWidth="1"/>
    <col min="8474" max="8474" width="3.85546875" customWidth="1"/>
    <col min="8475" max="8475" width="1" customWidth="1"/>
    <col min="8476" max="8477" width="3.85546875" customWidth="1"/>
    <col min="8478" max="8478" width="4.85546875" customWidth="1"/>
    <col min="8479" max="8479" width="4.7109375" customWidth="1"/>
    <col min="8480" max="8480" width="4.5703125" customWidth="1"/>
    <col min="8481" max="8481" width="0.7109375" customWidth="1"/>
    <col min="8482" max="8482" width="4.140625" customWidth="1"/>
    <col min="8483" max="8483" width="4" customWidth="1"/>
    <col min="8484" max="8484" width="3.28515625" customWidth="1"/>
    <col min="8485" max="8485" width="0.85546875" customWidth="1"/>
    <col min="8486" max="8490" width="3.85546875" customWidth="1"/>
    <col min="8491" max="8492" width="4.28515625" customWidth="1"/>
    <col min="8493" max="8493" width="4.85546875" customWidth="1"/>
    <col min="8494" max="8494" width="5.42578125" customWidth="1"/>
    <col min="8495" max="8496" width="4.42578125" customWidth="1"/>
    <col min="8702" max="8702" width="30.85546875" customWidth="1"/>
    <col min="8703" max="8703" width="3.85546875" customWidth="1"/>
    <col min="8704" max="8704" width="1" customWidth="1"/>
    <col min="8705" max="8706" width="3.85546875" customWidth="1"/>
    <col min="8707" max="8707" width="0.85546875" customWidth="1"/>
    <col min="8708" max="8708" width="4.42578125" customWidth="1"/>
    <col min="8709" max="8709" width="3.85546875" customWidth="1"/>
    <col min="8710" max="8710" width="1" customWidth="1"/>
    <col min="8711" max="8711" width="4.7109375" customWidth="1"/>
    <col min="8712" max="8712" width="3.85546875" customWidth="1"/>
    <col min="8713" max="8713" width="0.85546875" customWidth="1"/>
    <col min="8714" max="8714" width="4" customWidth="1"/>
    <col min="8715" max="8715" width="3.85546875" customWidth="1"/>
    <col min="8716" max="8716" width="1" customWidth="1"/>
    <col min="8717" max="8718" width="3.85546875" customWidth="1"/>
    <col min="8719" max="8719" width="0.85546875" customWidth="1"/>
    <col min="8720" max="8720" width="4.7109375" customWidth="1"/>
    <col min="8721" max="8721" width="3.85546875" customWidth="1"/>
    <col min="8722" max="8722" width="1" customWidth="1"/>
    <col min="8723" max="8724" width="3.85546875" customWidth="1"/>
    <col min="8725" max="8725" width="1.140625" customWidth="1"/>
    <col min="8726" max="8727" width="3.85546875" customWidth="1"/>
    <col min="8728" max="8728" width="0.85546875" customWidth="1"/>
    <col min="8729" max="8729" width="4.140625" customWidth="1"/>
    <col min="8730" max="8730" width="3.85546875" customWidth="1"/>
    <col min="8731" max="8731" width="1" customWidth="1"/>
    <col min="8732" max="8733" width="3.85546875" customWidth="1"/>
    <col min="8734" max="8734" width="4.85546875" customWidth="1"/>
    <col min="8735" max="8735" width="4.7109375" customWidth="1"/>
    <col min="8736" max="8736" width="4.5703125" customWidth="1"/>
    <col min="8737" max="8737" width="0.7109375" customWidth="1"/>
    <col min="8738" max="8738" width="4.140625" customWidth="1"/>
    <col min="8739" max="8739" width="4" customWidth="1"/>
    <col min="8740" max="8740" width="3.28515625" customWidth="1"/>
    <col min="8741" max="8741" width="0.85546875" customWidth="1"/>
    <col min="8742" max="8746" width="3.85546875" customWidth="1"/>
    <col min="8747" max="8748" width="4.28515625" customWidth="1"/>
    <col min="8749" max="8749" width="4.85546875" customWidth="1"/>
    <col min="8750" max="8750" width="5.42578125" customWidth="1"/>
    <col min="8751" max="8752" width="4.42578125" customWidth="1"/>
    <col min="8958" max="8958" width="30.85546875" customWidth="1"/>
    <col min="8959" max="8959" width="3.85546875" customWidth="1"/>
    <col min="8960" max="8960" width="1" customWidth="1"/>
    <col min="8961" max="8962" width="3.85546875" customWidth="1"/>
    <col min="8963" max="8963" width="0.85546875" customWidth="1"/>
    <col min="8964" max="8964" width="4.42578125" customWidth="1"/>
    <col min="8965" max="8965" width="3.85546875" customWidth="1"/>
    <col min="8966" max="8966" width="1" customWidth="1"/>
    <col min="8967" max="8967" width="4.7109375" customWidth="1"/>
    <col min="8968" max="8968" width="3.85546875" customWidth="1"/>
    <col min="8969" max="8969" width="0.85546875" customWidth="1"/>
    <col min="8970" max="8970" width="4" customWidth="1"/>
    <col min="8971" max="8971" width="3.85546875" customWidth="1"/>
    <col min="8972" max="8972" width="1" customWidth="1"/>
    <col min="8973" max="8974" width="3.85546875" customWidth="1"/>
    <col min="8975" max="8975" width="0.85546875" customWidth="1"/>
    <col min="8976" max="8976" width="4.7109375" customWidth="1"/>
    <col min="8977" max="8977" width="3.85546875" customWidth="1"/>
    <col min="8978" max="8978" width="1" customWidth="1"/>
    <col min="8979" max="8980" width="3.85546875" customWidth="1"/>
    <col min="8981" max="8981" width="1.140625" customWidth="1"/>
    <col min="8982" max="8983" width="3.85546875" customWidth="1"/>
    <col min="8984" max="8984" width="0.85546875" customWidth="1"/>
    <col min="8985" max="8985" width="4.140625" customWidth="1"/>
    <col min="8986" max="8986" width="3.85546875" customWidth="1"/>
    <col min="8987" max="8987" width="1" customWidth="1"/>
    <col min="8988" max="8989" width="3.85546875" customWidth="1"/>
    <col min="8990" max="8990" width="4.85546875" customWidth="1"/>
    <col min="8991" max="8991" width="4.7109375" customWidth="1"/>
    <col min="8992" max="8992" width="4.5703125" customWidth="1"/>
    <col min="8993" max="8993" width="0.7109375" customWidth="1"/>
    <col min="8994" max="8994" width="4.140625" customWidth="1"/>
    <col min="8995" max="8995" width="4" customWidth="1"/>
    <col min="8996" max="8996" width="3.28515625" customWidth="1"/>
    <col min="8997" max="8997" width="0.85546875" customWidth="1"/>
    <col min="8998" max="9002" width="3.85546875" customWidth="1"/>
    <col min="9003" max="9004" width="4.28515625" customWidth="1"/>
    <col min="9005" max="9005" width="4.85546875" customWidth="1"/>
    <col min="9006" max="9006" width="5.42578125" customWidth="1"/>
    <col min="9007" max="9008" width="4.42578125" customWidth="1"/>
    <col min="9214" max="9214" width="30.85546875" customWidth="1"/>
    <col min="9215" max="9215" width="3.85546875" customWidth="1"/>
    <col min="9216" max="9216" width="1" customWidth="1"/>
    <col min="9217" max="9218" width="3.85546875" customWidth="1"/>
    <col min="9219" max="9219" width="0.85546875" customWidth="1"/>
    <col min="9220" max="9220" width="4.42578125" customWidth="1"/>
    <col min="9221" max="9221" width="3.85546875" customWidth="1"/>
    <col min="9222" max="9222" width="1" customWidth="1"/>
    <col min="9223" max="9223" width="4.7109375" customWidth="1"/>
    <col min="9224" max="9224" width="3.85546875" customWidth="1"/>
    <col min="9225" max="9225" width="0.85546875" customWidth="1"/>
    <col min="9226" max="9226" width="4" customWidth="1"/>
    <col min="9227" max="9227" width="3.85546875" customWidth="1"/>
    <col min="9228" max="9228" width="1" customWidth="1"/>
    <col min="9229" max="9230" width="3.85546875" customWidth="1"/>
    <col min="9231" max="9231" width="0.85546875" customWidth="1"/>
    <col min="9232" max="9232" width="4.7109375" customWidth="1"/>
    <col min="9233" max="9233" width="3.85546875" customWidth="1"/>
    <col min="9234" max="9234" width="1" customWidth="1"/>
    <col min="9235" max="9236" width="3.85546875" customWidth="1"/>
    <col min="9237" max="9237" width="1.140625" customWidth="1"/>
    <col min="9238" max="9239" width="3.85546875" customWidth="1"/>
    <col min="9240" max="9240" width="0.85546875" customWidth="1"/>
    <col min="9241" max="9241" width="4.140625" customWidth="1"/>
    <col min="9242" max="9242" width="3.85546875" customWidth="1"/>
    <col min="9243" max="9243" width="1" customWidth="1"/>
    <col min="9244" max="9245" width="3.85546875" customWidth="1"/>
    <col min="9246" max="9246" width="4.85546875" customWidth="1"/>
    <col min="9247" max="9247" width="4.7109375" customWidth="1"/>
    <col min="9248" max="9248" width="4.5703125" customWidth="1"/>
    <col min="9249" max="9249" width="0.7109375" customWidth="1"/>
    <col min="9250" max="9250" width="4.140625" customWidth="1"/>
    <col min="9251" max="9251" width="4" customWidth="1"/>
    <col min="9252" max="9252" width="3.28515625" customWidth="1"/>
    <col min="9253" max="9253" width="0.85546875" customWidth="1"/>
    <col min="9254" max="9258" width="3.85546875" customWidth="1"/>
    <col min="9259" max="9260" width="4.28515625" customWidth="1"/>
    <col min="9261" max="9261" width="4.85546875" customWidth="1"/>
    <col min="9262" max="9262" width="5.42578125" customWidth="1"/>
    <col min="9263" max="9264" width="4.42578125" customWidth="1"/>
    <col min="9470" max="9470" width="30.85546875" customWidth="1"/>
    <col min="9471" max="9471" width="3.85546875" customWidth="1"/>
    <col min="9472" max="9472" width="1" customWidth="1"/>
    <col min="9473" max="9474" width="3.85546875" customWidth="1"/>
    <col min="9475" max="9475" width="0.85546875" customWidth="1"/>
    <col min="9476" max="9476" width="4.42578125" customWidth="1"/>
    <col min="9477" max="9477" width="3.85546875" customWidth="1"/>
    <col min="9478" max="9478" width="1" customWidth="1"/>
    <col min="9479" max="9479" width="4.7109375" customWidth="1"/>
    <col min="9480" max="9480" width="3.85546875" customWidth="1"/>
    <col min="9481" max="9481" width="0.85546875" customWidth="1"/>
    <col min="9482" max="9482" width="4" customWidth="1"/>
    <col min="9483" max="9483" width="3.85546875" customWidth="1"/>
    <col min="9484" max="9484" width="1" customWidth="1"/>
    <col min="9485" max="9486" width="3.85546875" customWidth="1"/>
    <col min="9487" max="9487" width="0.85546875" customWidth="1"/>
    <col min="9488" max="9488" width="4.7109375" customWidth="1"/>
    <col min="9489" max="9489" width="3.85546875" customWidth="1"/>
    <col min="9490" max="9490" width="1" customWidth="1"/>
    <col min="9491" max="9492" width="3.85546875" customWidth="1"/>
    <col min="9493" max="9493" width="1.140625" customWidth="1"/>
    <col min="9494" max="9495" width="3.85546875" customWidth="1"/>
    <col min="9496" max="9496" width="0.85546875" customWidth="1"/>
    <col min="9497" max="9497" width="4.140625" customWidth="1"/>
    <col min="9498" max="9498" width="3.85546875" customWidth="1"/>
    <col min="9499" max="9499" width="1" customWidth="1"/>
    <col min="9500" max="9501" width="3.85546875" customWidth="1"/>
    <col min="9502" max="9502" width="4.85546875" customWidth="1"/>
    <col min="9503" max="9503" width="4.7109375" customWidth="1"/>
    <col min="9504" max="9504" width="4.5703125" customWidth="1"/>
    <col min="9505" max="9505" width="0.7109375" customWidth="1"/>
    <col min="9506" max="9506" width="4.140625" customWidth="1"/>
    <col min="9507" max="9507" width="4" customWidth="1"/>
    <col min="9508" max="9508" width="3.28515625" customWidth="1"/>
    <col min="9509" max="9509" width="0.85546875" customWidth="1"/>
    <col min="9510" max="9514" width="3.85546875" customWidth="1"/>
    <col min="9515" max="9516" width="4.28515625" customWidth="1"/>
    <col min="9517" max="9517" width="4.85546875" customWidth="1"/>
    <col min="9518" max="9518" width="5.42578125" customWidth="1"/>
    <col min="9519" max="9520" width="4.42578125" customWidth="1"/>
    <col min="9726" max="9726" width="30.85546875" customWidth="1"/>
    <col min="9727" max="9727" width="3.85546875" customWidth="1"/>
    <col min="9728" max="9728" width="1" customWidth="1"/>
    <col min="9729" max="9730" width="3.85546875" customWidth="1"/>
    <col min="9731" max="9731" width="0.85546875" customWidth="1"/>
    <col min="9732" max="9732" width="4.42578125" customWidth="1"/>
    <col min="9733" max="9733" width="3.85546875" customWidth="1"/>
    <col min="9734" max="9734" width="1" customWidth="1"/>
    <col min="9735" max="9735" width="4.7109375" customWidth="1"/>
    <col min="9736" max="9736" width="3.85546875" customWidth="1"/>
    <col min="9737" max="9737" width="0.85546875" customWidth="1"/>
    <col min="9738" max="9738" width="4" customWidth="1"/>
    <col min="9739" max="9739" width="3.85546875" customWidth="1"/>
    <col min="9740" max="9740" width="1" customWidth="1"/>
    <col min="9741" max="9742" width="3.85546875" customWidth="1"/>
    <col min="9743" max="9743" width="0.85546875" customWidth="1"/>
    <col min="9744" max="9744" width="4.7109375" customWidth="1"/>
    <col min="9745" max="9745" width="3.85546875" customWidth="1"/>
    <col min="9746" max="9746" width="1" customWidth="1"/>
    <col min="9747" max="9748" width="3.85546875" customWidth="1"/>
    <col min="9749" max="9749" width="1.140625" customWidth="1"/>
    <col min="9750" max="9751" width="3.85546875" customWidth="1"/>
    <col min="9752" max="9752" width="0.85546875" customWidth="1"/>
    <col min="9753" max="9753" width="4.140625" customWidth="1"/>
    <col min="9754" max="9754" width="3.85546875" customWidth="1"/>
    <col min="9755" max="9755" width="1" customWidth="1"/>
    <col min="9756" max="9757" width="3.85546875" customWidth="1"/>
    <col min="9758" max="9758" width="4.85546875" customWidth="1"/>
    <col min="9759" max="9759" width="4.7109375" customWidth="1"/>
    <col min="9760" max="9760" width="4.5703125" customWidth="1"/>
    <col min="9761" max="9761" width="0.7109375" customWidth="1"/>
    <col min="9762" max="9762" width="4.140625" customWidth="1"/>
    <col min="9763" max="9763" width="4" customWidth="1"/>
    <col min="9764" max="9764" width="3.28515625" customWidth="1"/>
    <col min="9765" max="9765" width="0.85546875" customWidth="1"/>
    <col min="9766" max="9770" width="3.85546875" customWidth="1"/>
    <col min="9771" max="9772" width="4.28515625" customWidth="1"/>
    <col min="9773" max="9773" width="4.85546875" customWidth="1"/>
    <col min="9774" max="9774" width="5.42578125" customWidth="1"/>
    <col min="9775" max="9776" width="4.42578125" customWidth="1"/>
    <col min="9982" max="9982" width="30.85546875" customWidth="1"/>
    <col min="9983" max="9983" width="3.85546875" customWidth="1"/>
    <col min="9984" max="9984" width="1" customWidth="1"/>
    <col min="9985" max="9986" width="3.85546875" customWidth="1"/>
    <col min="9987" max="9987" width="0.85546875" customWidth="1"/>
    <col min="9988" max="9988" width="4.42578125" customWidth="1"/>
    <col min="9989" max="9989" width="3.85546875" customWidth="1"/>
    <col min="9990" max="9990" width="1" customWidth="1"/>
    <col min="9991" max="9991" width="4.7109375" customWidth="1"/>
    <col min="9992" max="9992" width="3.85546875" customWidth="1"/>
    <col min="9993" max="9993" width="0.85546875" customWidth="1"/>
    <col min="9994" max="9994" width="4" customWidth="1"/>
    <col min="9995" max="9995" width="3.85546875" customWidth="1"/>
    <col min="9996" max="9996" width="1" customWidth="1"/>
    <col min="9997" max="9998" width="3.85546875" customWidth="1"/>
    <col min="9999" max="9999" width="0.85546875" customWidth="1"/>
    <col min="10000" max="10000" width="4.7109375" customWidth="1"/>
    <col min="10001" max="10001" width="3.85546875" customWidth="1"/>
    <col min="10002" max="10002" width="1" customWidth="1"/>
    <col min="10003" max="10004" width="3.85546875" customWidth="1"/>
    <col min="10005" max="10005" width="1.140625" customWidth="1"/>
    <col min="10006" max="10007" width="3.85546875" customWidth="1"/>
    <col min="10008" max="10008" width="0.85546875" customWidth="1"/>
    <col min="10009" max="10009" width="4.140625" customWidth="1"/>
    <col min="10010" max="10010" width="3.85546875" customWidth="1"/>
    <col min="10011" max="10011" width="1" customWidth="1"/>
    <col min="10012" max="10013" width="3.85546875" customWidth="1"/>
    <col min="10014" max="10014" width="4.85546875" customWidth="1"/>
    <col min="10015" max="10015" width="4.7109375" customWidth="1"/>
    <col min="10016" max="10016" width="4.5703125" customWidth="1"/>
    <col min="10017" max="10017" width="0.7109375" customWidth="1"/>
    <col min="10018" max="10018" width="4.140625" customWidth="1"/>
    <col min="10019" max="10019" width="4" customWidth="1"/>
    <col min="10020" max="10020" width="3.28515625" customWidth="1"/>
    <col min="10021" max="10021" width="0.85546875" customWidth="1"/>
    <col min="10022" max="10026" width="3.85546875" customWidth="1"/>
    <col min="10027" max="10028" width="4.28515625" customWidth="1"/>
    <col min="10029" max="10029" width="4.85546875" customWidth="1"/>
    <col min="10030" max="10030" width="5.42578125" customWidth="1"/>
    <col min="10031" max="10032" width="4.42578125" customWidth="1"/>
    <col min="10238" max="10238" width="30.85546875" customWidth="1"/>
    <col min="10239" max="10239" width="3.85546875" customWidth="1"/>
    <col min="10240" max="10240" width="1" customWidth="1"/>
    <col min="10241" max="10242" width="3.85546875" customWidth="1"/>
    <col min="10243" max="10243" width="0.85546875" customWidth="1"/>
    <col min="10244" max="10244" width="4.42578125" customWidth="1"/>
    <col min="10245" max="10245" width="3.85546875" customWidth="1"/>
    <col min="10246" max="10246" width="1" customWidth="1"/>
    <col min="10247" max="10247" width="4.7109375" customWidth="1"/>
    <col min="10248" max="10248" width="3.85546875" customWidth="1"/>
    <col min="10249" max="10249" width="0.85546875" customWidth="1"/>
    <col min="10250" max="10250" width="4" customWidth="1"/>
    <col min="10251" max="10251" width="3.85546875" customWidth="1"/>
    <col min="10252" max="10252" width="1" customWidth="1"/>
    <col min="10253" max="10254" width="3.85546875" customWidth="1"/>
    <col min="10255" max="10255" width="0.85546875" customWidth="1"/>
    <col min="10256" max="10256" width="4.7109375" customWidth="1"/>
    <col min="10257" max="10257" width="3.85546875" customWidth="1"/>
    <col min="10258" max="10258" width="1" customWidth="1"/>
    <col min="10259" max="10260" width="3.85546875" customWidth="1"/>
    <col min="10261" max="10261" width="1.140625" customWidth="1"/>
    <col min="10262" max="10263" width="3.85546875" customWidth="1"/>
    <col min="10264" max="10264" width="0.85546875" customWidth="1"/>
    <col min="10265" max="10265" width="4.140625" customWidth="1"/>
    <col min="10266" max="10266" width="3.85546875" customWidth="1"/>
    <col min="10267" max="10267" width="1" customWidth="1"/>
    <col min="10268" max="10269" width="3.85546875" customWidth="1"/>
    <col min="10270" max="10270" width="4.85546875" customWidth="1"/>
    <col min="10271" max="10271" width="4.7109375" customWidth="1"/>
    <col min="10272" max="10272" width="4.5703125" customWidth="1"/>
    <col min="10273" max="10273" width="0.7109375" customWidth="1"/>
    <col min="10274" max="10274" width="4.140625" customWidth="1"/>
    <col min="10275" max="10275" width="4" customWidth="1"/>
    <col min="10276" max="10276" width="3.28515625" customWidth="1"/>
    <col min="10277" max="10277" width="0.85546875" customWidth="1"/>
    <col min="10278" max="10282" width="3.85546875" customWidth="1"/>
    <col min="10283" max="10284" width="4.28515625" customWidth="1"/>
    <col min="10285" max="10285" width="4.85546875" customWidth="1"/>
    <col min="10286" max="10286" width="5.42578125" customWidth="1"/>
    <col min="10287" max="10288" width="4.42578125" customWidth="1"/>
    <col min="10494" max="10494" width="30.85546875" customWidth="1"/>
    <col min="10495" max="10495" width="3.85546875" customWidth="1"/>
    <col min="10496" max="10496" width="1" customWidth="1"/>
    <col min="10497" max="10498" width="3.85546875" customWidth="1"/>
    <col min="10499" max="10499" width="0.85546875" customWidth="1"/>
    <col min="10500" max="10500" width="4.42578125" customWidth="1"/>
    <col min="10501" max="10501" width="3.85546875" customWidth="1"/>
    <col min="10502" max="10502" width="1" customWidth="1"/>
    <col min="10503" max="10503" width="4.7109375" customWidth="1"/>
    <col min="10504" max="10504" width="3.85546875" customWidth="1"/>
    <col min="10505" max="10505" width="0.85546875" customWidth="1"/>
    <col min="10506" max="10506" width="4" customWidth="1"/>
    <col min="10507" max="10507" width="3.85546875" customWidth="1"/>
    <col min="10508" max="10508" width="1" customWidth="1"/>
    <col min="10509" max="10510" width="3.85546875" customWidth="1"/>
    <col min="10511" max="10511" width="0.85546875" customWidth="1"/>
    <col min="10512" max="10512" width="4.7109375" customWidth="1"/>
    <col min="10513" max="10513" width="3.85546875" customWidth="1"/>
    <col min="10514" max="10514" width="1" customWidth="1"/>
    <col min="10515" max="10516" width="3.85546875" customWidth="1"/>
    <col min="10517" max="10517" width="1.140625" customWidth="1"/>
    <col min="10518" max="10519" width="3.85546875" customWidth="1"/>
    <col min="10520" max="10520" width="0.85546875" customWidth="1"/>
    <col min="10521" max="10521" width="4.140625" customWidth="1"/>
    <col min="10522" max="10522" width="3.85546875" customWidth="1"/>
    <col min="10523" max="10523" width="1" customWidth="1"/>
    <col min="10524" max="10525" width="3.85546875" customWidth="1"/>
    <col min="10526" max="10526" width="4.85546875" customWidth="1"/>
    <col min="10527" max="10527" width="4.7109375" customWidth="1"/>
    <col min="10528" max="10528" width="4.5703125" customWidth="1"/>
    <col min="10529" max="10529" width="0.7109375" customWidth="1"/>
    <col min="10530" max="10530" width="4.140625" customWidth="1"/>
    <col min="10531" max="10531" width="4" customWidth="1"/>
    <col min="10532" max="10532" width="3.28515625" customWidth="1"/>
    <col min="10533" max="10533" width="0.85546875" customWidth="1"/>
    <col min="10534" max="10538" width="3.85546875" customWidth="1"/>
    <col min="10539" max="10540" width="4.28515625" customWidth="1"/>
    <col min="10541" max="10541" width="4.85546875" customWidth="1"/>
    <col min="10542" max="10542" width="5.42578125" customWidth="1"/>
    <col min="10543" max="10544" width="4.42578125" customWidth="1"/>
    <col min="10750" max="10750" width="30.85546875" customWidth="1"/>
    <col min="10751" max="10751" width="3.85546875" customWidth="1"/>
    <col min="10752" max="10752" width="1" customWidth="1"/>
    <col min="10753" max="10754" width="3.85546875" customWidth="1"/>
    <col min="10755" max="10755" width="0.85546875" customWidth="1"/>
    <col min="10756" max="10756" width="4.42578125" customWidth="1"/>
    <col min="10757" max="10757" width="3.85546875" customWidth="1"/>
    <col min="10758" max="10758" width="1" customWidth="1"/>
    <col min="10759" max="10759" width="4.7109375" customWidth="1"/>
    <col min="10760" max="10760" width="3.85546875" customWidth="1"/>
    <col min="10761" max="10761" width="0.85546875" customWidth="1"/>
    <col min="10762" max="10762" width="4" customWidth="1"/>
    <col min="10763" max="10763" width="3.85546875" customWidth="1"/>
    <col min="10764" max="10764" width="1" customWidth="1"/>
    <col min="10765" max="10766" width="3.85546875" customWidth="1"/>
    <col min="10767" max="10767" width="0.85546875" customWidth="1"/>
    <col min="10768" max="10768" width="4.7109375" customWidth="1"/>
    <col min="10769" max="10769" width="3.85546875" customWidth="1"/>
    <col min="10770" max="10770" width="1" customWidth="1"/>
    <col min="10771" max="10772" width="3.85546875" customWidth="1"/>
    <col min="10773" max="10773" width="1.140625" customWidth="1"/>
    <col min="10774" max="10775" width="3.85546875" customWidth="1"/>
    <col min="10776" max="10776" width="0.85546875" customWidth="1"/>
    <col min="10777" max="10777" width="4.140625" customWidth="1"/>
    <col min="10778" max="10778" width="3.85546875" customWidth="1"/>
    <col min="10779" max="10779" width="1" customWidth="1"/>
    <col min="10780" max="10781" width="3.85546875" customWidth="1"/>
    <col min="10782" max="10782" width="4.85546875" customWidth="1"/>
    <col min="10783" max="10783" width="4.7109375" customWidth="1"/>
    <col min="10784" max="10784" width="4.5703125" customWidth="1"/>
    <col min="10785" max="10785" width="0.7109375" customWidth="1"/>
    <col min="10786" max="10786" width="4.140625" customWidth="1"/>
    <col min="10787" max="10787" width="4" customWidth="1"/>
    <col min="10788" max="10788" width="3.28515625" customWidth="1"/>
    <col min="10789" max="10789" width="0.85546875" customWidth="1"/>
    <col min="10790" max="10794" width="3.85546875" customWidth="1"/>
    <col min="10795" max="10796" width="4.28515625" customWidth="1"/>
    <col min="10797" max="10797" width="4.85546875" customWidth="1"/>
    <col min="10798" max="10798" width="5.42578125" customWidth="1"/>
    <col min="10799" max="10800" width="4.42578125" customWidth="1"/>
    <col min="11006" max="11006" width="30.85546875" customWidth="1"/>
    <col min="11007" max="11007" width="3.85546875" customWidth="1"/>
    <col min="11008" max="11008" width="1" customWidth="1"/>
    <col min="11009" max="11010" width="3.85546875" customWidth="1"/>
    <col min="11011" max="11011" width="0.85546875" customWidth="1"/>
    <col min="11012" max="11012" width="4.42578125" customWidth="1"/>
    <col min="11013" max="11013" width="3.85546875" customWidth="1"/>
    <col min="11014" max="11014" width="1" customWidth="1"/>
    <col min="11015" max="11015" width="4.7109375" customWidth="1"/>
    <col min="11016" max="11016" width="3.85546875" customWidth="1"/>
    <col min="11017" max="11017" width="0.85546875" customWidth="1"/>
    <col min="11018" max="11018" width="4" customWidth="1"/>
    <col min="11019" max="11019" width="3.85546875" customWidth="1"/>
    <col min="11020" max="11020" width="1" customWidth="1"/>
    <col min="11021" max="11022" width="3.85546875" customWidth="1"/>
    <col min="11023" max="11023" width="0.85546875" customWidth="1"/>
    <col min="11024" max="11024" width="4.7109375" customWidth="1"/>
    <col min="11025" max="11025" width="3.85546875" customWidth="1"/>
    <col min="11026" max="11026" width="1" customWidth="1"/>
    <col min="11027" max="11028" width="3.85546875" customWidth="1"/>
    <col min="11029" max="11029" width="1.140625" customWidth="1"/>
    <col min="11030" max="11031" width="3.85546875" customWidth="1"/>
    <col min="11032" max="11032" width="0.85546875" customWidth="1"/>
    <col min="11033" max="11033" width="4.140625" customWidth="1"/>
    <col min="11034" max="11034" width="3.85546875" customWidth="1"/>
    <col min="11035" max="11035" width="1" customWidth="1"/>
    <col min="11036" max="11037" width="3.85546875" customWidth="1"/>
    <col min="11038" max="11038" width="4.85546875" customWidth="1"/>
    <col min="11039" max="11039" width="4.7109375" customWidth="1"/>
    <col min="11040" max="11040" width="4.5703125" customWidth="1"/>
    <col min="11041" max="11041" width="0.7109375" customWidth="1"/>
    <col min="11042" max="11042" width="4.140625" customWidth="1"/>
    <col min="11043" max="11043" width="4" customWidth="1"/>
    <col min="11044" max="11044" width="3.28515625" customWidth="1"/>
    <col min="11045" max="11045" width="0.85546875" customWidth="1"/>
    <col min="11046" max="11050" width="3.85546875" customWidth="1"/>
    <col min="11051" max="11052" width="4.28515625" customWidth="1"/>
    <col min="11053" max="11053" width="4.85546875" customWidth="1"/>
    <col min="11054" max="11054" width="5.42578125" customWidth="1"/>
    <col min="11055" max="11056" width="4.42578125" customWidth="1"/>
    <col min="11262" max="11262" width="30.85546875" customWidth="1"/>
    <col min="11263" max="11263" width="3.85546875" customWidth="1"/>
    <col min="11264" max="11264" width="1" customWidth="1"/>
    <col min="11265" max="11266" width="3.85546875" customWidth="1"/>
    <col min="11267" max="11267" width="0.85546875" customWidth="1"/>
    <col min="11268" max="11268" width="4.42578125" customWidth="1"/>
    <col min="11269" max="11269" width="3.85546875" customWidth="1"/>
    <col min="11270" max="11270" width="1" customWidth="1"/>
    <col min="11271" max="11271" width="4.7109375" customWidth="1"/>
    <col min="11272" max="11272" width="3.85546875" customWidth="1"/>
    <col min="11273" max="11273" width="0.85546875" customWidth="1"/>
    <col min="11274" max="11274" width="4" customWidth="1"/>
    <col min="11275" max="11275" width="3.85546875" customWidth="1"/>
    <col min="11276" max="11276" width="1" customWidth="1"/>
    <col min="11277" max="11278" width="3.85546875" customWidth="1"/>
    <col min="11279" max="11279" width="0.85546875" customWidth="1"/>
    <col min="11280" max="11280" width="4.7109375" customWidth="1"/>
    <col min="11281" max="11281" width="3.85546875" customWidth="1"/>
    <col min="11282" max="11282" width="1" customWidth="1"/>
    <col min="11283" max="11284" width="3.85546875" customWidth="1"/>
    <col min="11285" max="11285" width="1.140625" customWidth="1"/>
    <col min="11286" max="11287" width="3.85546875" customWidth="1"/>
    <col min="11288" max="11288" width="0.85546875" customWidth="1"/>
    <col min="11289" max="11289" width="4.140625" customWidth="1"/>
    <col min="11290" max="11290" width="3.85546875" customWidth="1"/>
    <col min="11291" max="11291" width="1" customWidth="1"/>
    <col min="11292" max="11293" width="3.85546875" customWidth="1"/>
    <col min="11294" max="11294" width="4.85546875" customWidth="1"/>
    <col min="11295" max="11295" width="4.7109375" customWidth="1"/>
    <col min="11296" max="11296" width="4.5703125" customWidth="1"/>
    <col min="11297" max="11297" width="0.7109375" customWidth="1"/>
    <col min="11298" max="11298" width="4.140625" customWidth="1"/>
    <col min="11299" max="11299" width="4" customWidth="1"/>
    <col min="11300" max="11300" width="3.28515625" customWidth="1"/>
    <col min="11301" max="11301" width="0.85546875" customWidth="1"/>
    <col min="11302" max="11306" width="3.85546875" customWidth="1"/>
    <col min="11307" max="11308" width="4.28515625" customWidth="1"/>
    <col min="11309" max="11309" width="4.85546875" customWidth="1"/>
    <col min="11310" max="11310" width="5.42578125" customWidth="1"/>
    <col min="11311" max="11312" width="4.42578125" customWidth="1"/>
    <col min="11518" max="11518" width="30.85546875" customWidth="1"/>
    <col min="11519" max="11519" width="3.85546875" customWidth="1"/>
    <col min="11520" max="11520" width="1" customWidth="1"/>
    <col min="11521" max="11522" width="3.85546875" customWidth="1"/>
    <col min="11523" max="11523" width="0.85546875" customWidth="1"/>
    <col min="11524" max="11524" width="4.42578125" customWidth="1"/>
    <col min="11525" max="11525" width="3.85546875" customWidth="1"/>
    <col min="11526" max="11526" width="1" customWidth="1"/>
    <col min="11527" max="11527" width="4.7109375" customWidth="1"/>
    <col min="11528" max="11528" width="3.85546875" customWidth="1"/>
    <col min="11529" max="11529" width="0.85546875" customWidth="1"/>
    <col min="11530" max="11530" width="4" customWidth="1"/>
    <col min="11531" max="11531" width="3.85546875" customWidth="1"/>
    <col min="11532" max="11532" width="1" customWidth="1"/>
    <col min="11533" max="11534" width="3.85546875" customWidth="1"/>
    <col min="11535" max="11535" width="0.85546875" customWidth="1"/>
    <col min="11536" max="11536" width="4.7109375" customWidth="1"/>
    <col min="11537" max="11537" width="3.85546875" customWidth="1"/>
    <col min="11538" max="11538" width="1" customWidth="1"/>
    <col min="11539" max="11540" width="3.85546875" customWidth="1"/>
    <col min="11541" max="11541" width="1.140625" customWidth="1"/>
    <col min="11542" max="11543" width="3.85546875" customWidth="1"/>
    <col min="11544" max="11544" width="0.85546875" customWidth="1"/>
    <col min="11545" max="11545" width="4.140625" customWidth="1"/>
    <col min="11546" max="11546" width="3.85546875" customWidth="1"/>
    <col min="11547" max="11547" width="1" customWidth="1"/>
    <col min="11548" max="11549" width="3.85546875" customWidth="1"/>
    <col min="11550" max="11550" width="4.85546875" customWidth="1"/>
    <col min="11551" max="11551" width="4.7109375" customWidth="1"/>
    <col min="11552" max="11552" width="4.5703125" customWidth="1"/>
    <col min="11553" max="11553" width="0.7109375" customWidth="1"/>
    <col min="11554" max="11554" width="4.140625" customWidth="1"/>
    <col min="11555" max="11555" width="4" customWidth="1"/>
    <col min="11556" max="11556" width="3.28515625" customWidth="1"/>
    <col min="11557" max="11557" width="0.85546875" customWidth="1"/>
    <col min="11558" max="11562" width="3.85546875" customWidth="1"/>
    <col min="11563" max="11564" width="4.28515625" customWidth="1"/>
    <col min="11565" max="11565" width="4.85546875" customWidth="1"/>
    <col min="11566" max="11566" width="5.42578125" customWidth="1"/>
    <col min="11567" max="11568" width="4.42578125" customWidth="1"/>
    <col min="11774" max="11774" width="30.85546875" customWidth="1"/>
    <col min="11775" max="11775" width="3.85546875" customWidth="1"/>
    <col min="11776" max="11776" width="1" customWidth="1"/>
    <col min="11777" max="11778" width="3.85546875" customWidth="1"/>
    <col min="11779" max="11779" width="0.85546875" customWidth="1"/>
    <col min="11780" max="11780" width="4.42578125" customWidth="1"/>
    <col min="11781" max="11781" width="3.85546875" customWidth="1"/>
    <col min="11782" max="11782" width="1" customWidth="1"/>
    <col min="11783" max="11783" width="4.7109375" customWidth="1"/>
    <col min="11784" max="11784" width="3.85546875" customWidth="1"/>
    <col min="11785" max="11785" width="0.85546875" customWidth="1"/>
    <col min="11786" max="11786" width="4" customWidth="1"/>
    <col min="11787" max="11787" width="3.85546875" customWidth="1"/>
    <col min="11788" max="11788" width="1" customWidth="1"/>
    <col min="11789" max="11790" width="3.85546875" customWidth="1"/>
    <col min="11791" max="11791" width="0.85546875" customWidth="1"/>
    <col min="11792" max="11792" width="4.7109375" customWidth="1"/>
    <col min="11793" max="11793" width="3.85546875" customWidth="1"/>
    <col min="11794" max="11794" width="1" customWidth="1"/>
    <col min="11795" max="11796" width="3.85546875" customWidth="1"/>
    <col min="11797" max="11797" width="1.140625" customWidth="1"/>
    <col min="11798" max="11799" width="3.85546875" customWidth="1"/>
    <col min="11800" max="11800" width="0.85546875" customWidth="1"/>
    <col min="11801" max="11801" width="4.140625" customWidth="1"/>
    <col min="11802" max="11802" width="3.85546875" customWidth="1"/>
    <col min="11803" max="11803" width="1" customWidth="1"/>
    <col min="11804" max="11805" width="3.85546875" customWidth="1"/>
    <col min="11806" max="11806" width="4.85546875" customWidth="1"/>
    <col min="11807" max="11807" width="4.7109375" customWidth="1"/>
    <col min="11808" max="11808" width="4.5703125" customWidth="1"/>
    <col min="11809" max="11809" width="0.7109375" customWidth="1"/>
    <col min="11810" max="11810" width="4.140625" customWidth="1"/>
    <col min="11811" max="11811" width="4" customWidth="1"/>
    <col min="11812" max="11812" width="3.28515625" customWidth="1"/>
    <col min="11813" max="11813" width="0.85546875" customWidth="1"/>
    <col min="11814" max="11818" width="3.85546875" customWidth="1"/>
    <col min="11819" max="11820" width="4.28515625" customWidth="1"/>
    <col min="11821" max="11821" width="4.85546875" customWidth="1"/>
    <col min="11822" max="11822" width="5.42578125" customWidth="1"/>
    <col min="11823" max="11824" width="4.42578125" customWidth="1"/>
    <col min="12030" max="12030" width="30.85546875" customWidth="1"/>
    <col min="12031" max="12031" width="3.85546875" customWidth="1"/>
    <col min="12032" max="12032" width="1" customWidth="1"/>
    <col min="12033" max="12034" width="3.85546875" customWidth="1"/>
    <col min="12035" max="12035" width="0.85546875" customWidth="1"/>
    <col min="12036" max="12036" width="4.42578125" customWidth="1"/>
    <col min="12037" max="12037" width="3.85546875" customWidth="1"/>
    <col min="12038" max="12038" width="1" customWidth="1"/>
    <col min="12039" max="12039" width="4.7109375" customWidth="1"/>
    <col min="12040" max="12040" width="3.85546875" customWidth="1"/>
    <col min="12041" max="12041" width="0.85546875" customWidth="1"/>
    <col min="12042" max="12042" width="4" customWidth="1"/>
    <col min="12043" max="12043" width="3.85546875" customWidth="1"/>
    <col min="12044" max="12044" width="1" customWidth="1"/>
    <col min="12045" max="12046" width="3.85546875" customWidth="1"/>
    <col min="12047" max="12047" width="0.85546875" customWidth="1"/>
    <col min="12048" max="12048" width="4.7109375" customWidth="1"/>
    <col min="12049" max="12049" width="3.85546875" customWidth="1"/>
    <col min="12050" max="12050" width="1" customWidth="1"/>
    <col min="12051" max="12052" width="3.85546875" customWidth="1"/>
    <col min="12053" max="12053" width="1.140625" customWidth="1"/>
    <col min="12054" max="12055" width="3.85546875" customWidth="1"/>
    <col min="12056" max="12056" width="0.85546875" customWidth="1"/>
    <col min="12057" max="12057" width="4.140625" customWidth="1"/>
    <col min="12058" max="12058" width="3.85546875" customWidth="1"/>
    <col min="12059" max="12059" width="1" customWidth="1"/>
    <col min="12060" max="12061" width="3.85546875" customWidth="1"/>
    <col min="12062" max="12062" width="4.85546875" customWidth="1"/>
    <col min="12063" max="12063" width="4.7109375" customWidth="1"/>
    <col min="12064" max="12064" width="4.5703125" customWidth="1"/>
    <col min="12065" max="12065" width="0.7109375" customWidth="1"/>
    <col min="12066" max="12066" width="4.140625" customWidth="1"/>
    <col min="12067" max="12067" width="4" customWidth="1"/>
    <col min="12068" max="12068" width="3.28515625" customWidth="1"/>
    <col min="12069" max="12069" width="0.85546875" customWidth="1"/>
    <col min="12070" max="12074" width="3.85546875" customWidth="1"/>
    <col min="12075" max="12076" width="4.28515625" customWidth="1"/>
    <col min="12077" max="12077" width="4.85546875" customWidth="1"/>
    <col min="12078" max="12078" width="5.42578125" customWidth="1"/>
    <col min="12079" max="12080" width="4.42578125" customWidth="1"/>
    <col min="12286" max="12286" width="30.85546875" customWidth="1"/>
    <col min="12287" max="12287" width="3.85546875" customWidth="1"/>
    <col min="12288" max="12288" width="1" customWidth="1"/>
    <col min="12289" max="12290" width="3.85546875" customWidth="1"/>
    <col min="12291" max="12291" width="0.85546875" customWidth="1"/>
    <col min="12292" max="12292" width="4.42578125" customWidth="1"/>
    <col min="12293" max="12293" width="3.85546875" customWidth="1"/>
    <col min="12294" max="12294" width="1" customWidth="1"/>
    <col min="12295" max="12295" width="4.7109375" customWidth="1"/>
    <col min="12296" max="12296" width="3.85546875" customWidth="1"/>
    <col min="12297" max="12297" width="0.85546875" customWidth="1"/>
    <col min="12298" max="12298" width="4" customWidth="1"/>
    <col min="12299" max="12299" width="3.85546875" customWidth="1"/>
    <col min="12300" max="12300" width="1" customWidth="1"/>
    <col min="12301" max="12302" width="3.85546875" customWidth="1"/>
    <col min="12303" max="12303" width="0.85546875" customWidth="1"/>
    <col min="12304" max="12304" width="4.7109375" customWidth="1"/>
    <col min="12305" max="12305" width="3.85546875" customWidth="1"/>
    <col min="12306" max="12306" width="1" customWidth="1"/>
    <col min="12307" max="12308" width="3.85546875" customWidth="1"/>
    <col min="12309" max="12309" width="1.140625" customWidth="1"/>
    <col min="12310" max="12311" width="3.85546875" customWidth="1"/>
    <col min="12312" max="12312" width="0.85546875" customWidth="1"/>
    <col min="12313" max="12313" width="4.140625" customWidth="1"/>
    <col min="12314" max="12314" width="3.85546875" customWidth="1"/>
    <col min="12315" max="12315" width="1" customWidth="1"/>
    <col min="12316" max="12317" width="3.85546875" customWidth="1"/>
    <col min="12318" max="12318" width="4.85546875" customWidth="1"/>
    <col min="12319" max="12319" width="4.7109375" customWidth="1"/>
    <col min="12320" max="12320" width="4.5703125" customWidth="1"/>
    <col min="12321" max="12321" width="0.7109375" customWidth="1"/>
    <col min="12322" max="12322" width="4.140625" customWidth="1"/>
    <col min="12323" max="12323" width="4" customWidth="1"/>
    <col min="12324" max="12324" width="3.28515625" customWidth="1"/>
    <col min="12325" max="12325" width="0.85546875" customWidth="1"/>
    <col min="12326" max="12330" width="3.85546875" customWidth="1"/>
    <col min="12331" max="12332" width="4.28515625" customWidth="1"/>
    <col min="12333" max="12333" width="4.85546875" customWidth="1"/>
    <col min="12334" max="12334" width="5.42578125" customWidth="1"/>
    <col min="12335" max="12336" width="4.42578125" customWidth="1"/>
    <col min="12542" max="12542" width="30.85546875" customWidth="1"/>
    <col min="12543" max="12543" width="3.85546875" customWidth="1"/>
    <col min="12544" max="12544" width="1" customWidth="1"/>
    <col min="12545" max="12546" width="3.85546875" customWidth="1"/>
    <col min="12547" max="12547" width="0.85546875" customWidth="1"/>
    <col min="12548" max="12548" width="4.42578125" customWidth="1"/>
    <col min="12549" max="12549" width="3.85546875" customWidth="1"/>
    <col min="12550" max="12550" width="1" customWidth="1"/>
    <col min="12551" max="12551" width="4.7109375" customWidth="1"/>
    <col min="12552" max="12552" width="3.85546875" customWidth="1"/>
    <col min="12553" max="12553" width="0.85546875" customWidth="1"/>
    <col min="12554" max="12554" width="4" customWidth="1"/>
    <col min="12555" max="12555" width="3.85546875" customWidth="1"/>
    <col min="12556" max="12556" width="1" customWidth="1"/>
    <col min="12557" max="12558" width="3.85546875" customWidth="1"/>
    <col min="12559" max="12559" width="0.85546875" customWidth="1"/>
    <col min="12560" max="12560" width="4.7109375" customWidth="1"/>
    <col min="12561" max="12561" width="3.85546875" customWidth="1"/>
    <col min="12562" max="12562" width="1" customWidth="1"/>
    <col min="12563" max="12564" width="3.85546875" customWidth="1"/>
    <col min="12565" max="12565" width="1.140625" customWidth="1"/>
    <col min="12566" max="12567" width="3.85546875" customWidth="1"/>
    <col min="12568" max="12568" width="0.85546875" customWidth="1"/>
    <col min="12569" max="12569" width="4.140625" customWidth="1"/>
    <col min="12570" max="12570" width="3.85546875" customWidth="1"/>
    <col min="12571" max="12571" width="1" customWidth="1"/>
    <col min="12572" max="12573" width="3.85546875" customWidth="1"/>
    <col min="12574" max="12574" width="4.85546875" customWidth="1"/>
    <col min="12575" max="12575" width="4.7109375" customWidth="1"/>
    <col min="12576" max="12576" width="4.5703125" customWidth="1"/>
    <col min="12577" max="12577" width="0.7109375" customWidth="1"/>
    <col min="12578" max="12578" width="4.140625" customWidth="1"/>
    <col min="12579" max="12579" width="4" customWidth="1"/>
    <col min="12580" max="12580" width="3.28515625" customWidth="1"/>
    <col min="12581" max="12581" width="0.85546875" customWidth="1"/>
    <col min="12582" max="12586" width="3.85546875" customWidth="1"/>
    <col min="12587" max="12588" width="4.28515625" customWidth="1"/>
    <col min="12589" max="12589" width="4.85546875" customWidth="1"/>
    <col min="12590" max="12590" width="5.42578125" customWidth="1"/>
    <col min="12591" max="12592" width="4.42578125" customWidth="1"/>
    <col min="12798" max="12798" width="30.85546875" customWidth="1"/>
    <col min="12799" max="12799" width="3.85546875" customWidth="1"/>
    <col min="12800" max="12800" width="1" customWidth="1"/>
    <col min="12801" max="12802" width="3.85546875" customWidth="1"/>
    <col min="12803" max="12803" width="0.85546875" customWidth="1"/>
    <col min="12804" max="12804" width="4.42578125" customWidth="1"/>
    <col min="12805" max="12805" width="3.85546875" customWidth="1"/>
    <col min="12806" max="12806" width="1" customWidth="1"/>
    <col min="12807" max="12807" width="4.7109375" customWidth="1"/>
    <col min="12808" max="12808" width="3.85546875" customWidth="1"/>
    <col min="12809" max="12809" width="0.85546875" customWidth="1"/>
    <col min="12810" max="12810" width="4" customWidth="1"/>
    <col min="12811" max="12811" width="3.85546875" customWidth="1"/>
    <col min="12812" max="12812" width="1" customWidth="1"/>
    <col min="12813" max="12814" width="3.85546875" customWidth="1"/>
    <col min="12815" max="12815" width="0.85546875" customWidth="1"/>
    <col min="12816" max="12816" width="4.7109375" customWidth="1"/>
    <col min="12817" max="12817" width="3.85546875" customWidth="1"/>
    <col min="12818" max="12818" width="1" customWidth="1"/>
    <col min="12819" max="12820" width="3.85546875" customWidth="1"/>
    <col min="12821" max="12821" width="1.140625" customWidth="1"/>
    <col min="12822" max="12823" width="3.85546875" customWidth="1"/>
    <col min="12824" max="12824" width="0.85546875" customWidth="1"/>
    <col min="12825" max="12825" width="4.140625" customWidth="1"/>
    <col min="12826" max="12826" width="3.85546875" customWidth="1"/>
    <col min="12827" max="12827" width="1" customWidth="1"/>
    <col min="12828" max="12829" width="3.85546875" customWidth="1"/>
    <col min="12830" max="12830" width="4.85546875" customWidth="1"/>
    <col min="12831" max="12831" width="4.7109375" customWidth="1"/>
    <col min="12832" max="12832" width="4.5703125" customWidth="1"/>
    <col min="12833" max="12833" width="0.7109375" customWidth="1"/>
    <col min="12834" max="12834" width="4.140625" customWidth="1"/>
    <col min="12835" max="12835" width="4" customWidth="1"/>
    <col min="12836" max="12836" width="3.28515625" customWidth="1"/>
    <col min="12837" max="12837" width="0.85546875" customWidth="1"/>
    <col min="12838" max="12842" width="3.85546875" customWidth="1"/>
    <col min="12843" max="12844" width="4.28515625" customWidth="1"/>
    <col min="12845" max="12845" width="4.85546875" customWidth="1"/>
    <col min="12846" max="12846" width="5.42578125" customWidth="1"/>
    <col min="12847" max="12848" width="4.42578125" customWidth="1"/>
    <col min="13054" max="13054" width="30.85546875" customWidth="1"/>
    <col min="13055" max="13055" width="3.85546875" customWidth="1"/>
    <col min="13056" max="13056" width="1" customWidth="1"/>
    <col min="13057" max="13058" width="3.85546875" customWidth="1"/>
    <col min="13059" max="13059" width="0.85546875" customWidth="1"/>
    <col min="13060" max="13060" width="4.42578125" customWidth="1"/>
    <col min="13061" max="13061" width="3.85546875" customWidth="1"/>
    <col min="13062" max="13062" width="1" customWidth="1"/>
    <col min="13063" max="13063" width="4.7109375" customWidth="1"/>
    <col min="13064" max="13064" width="3.85546875" customWidth="1"/>
    <col min="13065" max="13065" width="0.85546875" customWidth="1"/>
    <col min="13066" max="13066" width="4" customWidth="1"/>
    <col min="13067" max="13067" width="3.85546875" customWidth="1"/>
    <col min="13068" max="13068" width="1" customWidth="1"/>
    <col min="13069" max="13070" width="3.85546875" customWidth="1"/>
    <col min="13071" max="13071" width="0.85546875" customWidth="1"/>
    <col min="13072" max="13072" width="4.7109375" customWidth="1"/>
    <col min="13073" max="13073" width="3.85546875" customWidth="1"/>
    <col min="13074" max="13074" width="1" customWidth="1"/>
    <col min="13075" max="13076" width="3.85546875" customWidth="1"/>
    <col min="13077" max="13077" width="1.140625" customWidth="1"/>
    <col min="13078" max="13079" width="3.85546875" customWidth="1"/>
    <col min="13080" max="13080" width="0.85546875" customWidth="1"/>
    <col min="13081" max="13081" width="4.140625" customWidth="1"/>
    <col min="13082" max="13082" width="3.85546875" customWidth="1"/>
    <col min="13083" max="13083" width="1" customWidth="1"/>
    <col min="13084" max="13085" width="3.85546875" customWidth="1"/>
    <col min="13086" max="13086" width="4.85546875" customWidth="1"/>
    <col min="13087" max="13087" width="4.7109375" customWidth="1"/>
    <col min="13088" max="13088" width="4.5703125" customWidth="1"/>
    <col min="13089" max="13089" width="0.7109375" customWidth="1"/>
    <col min="13090" max="13090" width="4.140625" customWidth="1"/>
    <col min="13091" max="13091" width="4" customWidth="1"/>
    <col min="13092" max="13092" width="3.28515625" customWidth="1"/>
    <col min="13093" max="13093" width="0.85546875" customWidth="1"/>
    <col min="13094" max="13098" width="3.85546875" customWidth="1"/>
    <col min="13099" max="13100" width="4.28515625" customWidth="1"/>
    <col min="13101" max="13101" width="4.85546875" customWidth="1"/>
    <col min="13102" max="13102" width="5.42578125" customWidth="1"/>
    <col min="13103" max="13104" width="4.42578125" customWidth="1"/>
    <col min="13310" max="13310" width="30.85546875" customWidth="1"/>
    <col min="13311" max="13311" width="3.85546875" customWidth="1"/>
    <col min="13312" max="13312" width="1" customWidth="1"/>
    <col min="13313" max="13314" width="3.85546875" customWidth="1"/>
    <col min="13315" max="13315" width="0.85546875" customWidth="1"/>
    <col min="13316" max="13316" width="4.42578125" customWidth="1"/>
    <col min="13317" max="13317" width="3.85546875" customWidth="1"/>
    <col min="13318" max="13318" width="1" customWidth="1"/>
    <col min="13319" max="13319" width="4.7109375" customWidth="1"/>
    <col min="13320" max="13320" width="3.85546875" customWidth="1"/>
    <col min="13321" max="13321" width="0.85546875" customWidth="1"/>
    <col min="13322" max="13322" width="4" customWidth="1"/>
    <col min="13323" max="13323" width="3.85546875" customWidth="1"/>
    <col min="13324" max="13324" width="1" customWidth="1"/>
    <col min="13325" max="13326" width="3.85546875" customWidth="1"/>
    <col min="13327" max="13327" width="0.85546875" customWidth="1"/>
    <col min="13328" max="13328" width="4.7109375" customWidth="1"/>
    <col min="13329" max="13329" width="3.85546875" customWidth="1"/>
    <col min="13330" max="13330" width="1" customWidth="1"/>
    <col min="13331" max="13332" width="3.85546875" customWidth="1"/>
    <col min="13333" max="13333" width="1.140625" customWidth="1"/>
    <col min="13334" max="13335" width="3.85546875" customWidth="1"/>
    <col min="13336" max="13336" width="0.85546875" customWidth="1"/>
    <col min="13337" max="13337" width="4.140625" customWidth="1"/>
    <col min="13338" max="13338" width="3.85546875" customWidth="1"/>
    <col min="13339" max="13339" width="1" customWidth="1"/>
    <col min="13340" max="13341" width="3.85546875" customWidth="1"/>
    <col min="13342" max="13342" width="4.85546875" customWidth="1"/>
    <col min="13343" max="13343" width="4.7109375" customWidth="1"/>
    <col min="13344" max="13344" width="4.5703125" customWidth="1"/>
    <col min="13345" max="13345" width="0.7109375" customWidth="1"/>
    <col min="13346" max="13346" width="4.140625" customWidth="1"/>
    <col min="13347" max="13347" width="4" customWidth="1"/>
    <col min="13348" max="13348" width="3.28515625" customWidth="1"/>
    <col min="13349" max="13349" width="0.85546875" customWidth="1"/>
    <col min="13350" max="13354" width="3.85546875" customWidth="1"/>
    <col min="13355" max="13356" width="4.28515625" customWidth="1"/>
    <col min="13357" max="13357" width="4.85546875" customWidth="1"/>
    <col min="13358" max="13358" width="5.42578125" customWidth="1"/>
    <col min="13359" max="13360" width="4.42578125" customWidth="1"/>
    <col min="13566" max="13566" width="30.85546875" customWidth="1"/>
    <col min="13567" max="13567" width="3.85546875" customWidth="1"/>
    <col min="13568" max="13568" width="1" customWidth="1"/>
    <col min="13569" max="13570" width="3.85546875" customWidth="1"/>
    <col min="13571" max="13571" width="0.85546875" customWidth="1"/>
    <col min="13572" max="13572" width="4.42578125" customWidth="1"/>
    <col min="13573" max="13573" width="3.85546875" customWidth="1"/>
    <col min="13574" max="13574" width="1" customWidth="1"/>
    <col min="13575" max="13575" width="4.7109375" customWidth="1"/>
    <col min="13576" max="13576" width="3.85546875" customWidth="1"/>
    <col min="13577" max="13577" width="0.85546875" customWidth="1"/>
    <col min="13578" max="13578" width="4" customWidth="1"/>
    <col min="13579" max="13579" width="3.85546875" customWidth="1"/>
    <col min="13580" max="13580" width="1" customWidth="1"/>
    <col min="13581" max="13582" width="3.85546875" customWidth="1"/>
    <col min="13583" max="13583" width="0.85546875" customWidth="1"/>
    <col min="13584" max="13584" width="4.7109375" customWidth="1"/>
    <col min="13585" max="13585" width="3.85546875" customWidth="1"/>
    <col min="13586" max="13586" width="1" customWidth="1"/>
    <col min="13587" max="13588" width="3.85546875" customWidth="1"/>
    <col min="13589" max="13589" width="1.140625" customWidth="1"/>
    <col min="13590" max="13591" width="3.85546875" customWidth="1"/>
    <col min="13592" max="13592" width="0.85546875" customWidth="1"/>
    <col min="13593" max="13593" width="4.140625" customWidth="1"/>
    <col min="13594" max="13594" width="3.85546875" customWidth="1"/>
    <col min="13595" max="13595" width="1" customWidth="1"/>
    <col min="13596" max="13597" width="3.85546875" customWidth="1"/>
    <col min="13598" max="13598" width="4.85546875" customWidth="1"/>
    <col min="13599" max="13599" width="4.7109375" customWidth="1"/>
    <col min="13600" max="13600" width="4.5703125" customWidth="1"/>
    <col min="13601" max="13601" width="0.7109375" customWidth="1"/>
    <col min="13602" max="13602" width="4.140625" customWidth="1"/>
    <col min="13603" max="13603" width="4" customWidth="1"/>
    <col min="13604" max="13604" width="3.28515625" customWidth="1"/>
    <col min="13605" max="13605" width="0.85546875" customWidth="1"/>
    <col min="13606" max="13610" width="3.85546875" customWidth="1"/>
    <col min="13611" max="13612" width="4.28515625" customWidth="1"/>
    <col min="13613" max="13613" width="4.85546875" customWidth="1"/>
    <col min="13614" max="13614" width="5.42578125" customWidth="1"/>
    <col min="13615" max="13616" width="4.42578125" customWidth="1"/>
    <col min="13822" max="13822" width="30.85546875" customWidth="1"/>
    <col min="13823" max="13823" width="3.85546875" customWidth="1"/>
    <col min="13824" max="13824" width="1" customWidth="1"/>
    <col min="13825" max="13826" width="3.85546875" customWidth="1"/>
    <col min="13827" max="13827" width="0.85546875" customWidth="1"/>
    <col min="13828" max="13828" width="4.42578125" customWidth="1"/>
    <col min="13829" max="13829" width="3.85546875" customWidth="1"/>
    <col min="13830" max="13830" width="1" customWidth="1"/>
    <col min="13831" max="13831" width="4.7109375" customWidth="1"/>
    <col min="13832" max="13832" width="3.85546875" customWidth="1"/>
    <col min="13833" max="13833" width="0.85546875" customWidth="1"/>
    <col min="13834" max="13834" width="4" customWidth="1"/>
    <col min="13835" max="13835" width="3.85546875" customWidth="1"/>
    <col min="13836" max="13836" width="1" customWidth="1"/>
    <col min="13837" max="13838" width="3.85546875" customWidth="1"/>
    <col min="13839" max="13839" width="0.85546875" customWidth="1"/>
    <col min="13840" max="13840" width="4.7109375" customWidth="1"/>
    <col min="13841" max="13841" width="3.85546875" customWidth="1"/>
    <col min="13842" max="13842" width="1" customWidth="1"/>
    <col min="13843" max="13844" width="3.85546875" customWidth="1"/>
    <col min="13845" max="13845" width="1.140625" customWidth="1"/>
    <col min="13846" max="13847" width="3.85546875" customWidth="1"/>
    <col min="13848" max="13848" width="0.85546875" customWidth="1"/>
    <col min="13849" max="13849" width="4.140625" customWidth="1"/>
    <col min="13850" max="13850" width="3.85546875" customWidth="1"/>
    <col min="13851" max="13851" width="1" customWidth="1"/>
    <col min="13852" max="13853" width="3.85546875" customWidth="1"/>
    <col min="13854" max="13854" width="4.85546875" customWidth="1"/>
    <col min="13855" max="13855" width="4.7109375" customWidth="1"/>
    <col min="13856" max="13856" width="4.5703125" customWidth="1"/>
    <col min="13857" max="13857" width="0.7109375" customWidth="1"/>
    <col min="13858" max="13858" width="4.140625" customWidth="1"/>
    <col min="13859" max="13859" width="4" customWidth="1"/>
    <col min="13860" max="13860" width="3.28515625" customWidth="1"/>
    <col min="13861" max="13861" width="0.85546875" customWidth="1"/>
    <col min="13862" max="13866" width="3.85546875" customWidth="1"/>
    <col min="13867" max="13868" width="4.28515625" customWidth="1"/>
    <col min="13869" max="13869" width="4.85546875" customWidth="1"/>
    <col min="13870" max="13870" width="5.42578125" customWidth="1"/>
    <col min="13871" max="13872" width="4.42578125" customWidth="1"/>
    <col min="14078" max="14078" width="30.85546875" customWidth="1"/>
    <col min="14079" max="14079" width="3.85546875" customWidth="1"/>
    <col min="14080" max="14080" width="1" customWidth="1"/>
    <col min="14081" max="14082" width="3.85546875" customWidth="1"/>
    <col min="14083" max="14083" width="0.85546875" customWidth="1"/>
    <col min="14084" max="14084" width="4.42578125" customWidth="1"/>
    <col min="14085" max="14085" width="3.85546875" customWidth="1"/>
    <col min="14086" max="14086" width="1" customWidth="1"/>
    <col min="14087" max="14087" width="4.7109375" customWidth="1"/>
    <col min="14088" max="14088" width="3.85546875" customWidth="1"/>
    <col min="14089" max="14089" width="0.85546875" customWidth="1"/>
    <col min="14090" max="14090" width="4" customWidth="1"/>
    <col min="14091" max="14091" width="3.85546875" customWidth="1"/>
    <col min="14092" max="14092" width="1" customWidth="1"/>
    <col min="14093" max="14094" width="3.85546875" customWidth="1"/>
    <col min="14095" max="14095" width="0.85546875" customWidth="1"/>
    <col min="14096" max="14096" width="4.7109375" customWidth="1"/>
    <col min="14097" max="14097" width="3.85546875" customWidth="1"/>
    <col min="14098" max="14098" width="1" customWidth="1"/>
    <col min="14099" max="14100" width="3.85546875" customWidth="1"/>
    <col min="14101" max="14101" width="1.140625" customWidth="1"/>
    <col min="14102" max="14103" width="3.85546875" customWidth="1"/>
    <col min="14104" max="14104" width="0.85546875" customWidth="1"/>
    <col min="14105" max="14105" width="4.140625" customWidth="1"/>
    <col min="14106" max="14106" width="3.85546875" customWidth="1"/>
    <col min="14107" max="14107" width="1" customWidth="1"/>
    <col min="14108" max="14109" width="3.85546875" customWidth="1"/>
    <col min="14110" max="14110" width="4.85546875" customWidth="1"/>
    <col min="14111" max="14111" width="4.7109375" customWidth="1"/>
    <col min="14112" max="14112" width="4.5703125" customWidth="1"/>
    <col min="14113" max="14113" width="0.7109375" customWidth="1"/>
    <col min="14114" max="14114" width="4.140625" customWidth="1"/>
    <col min="14115" max="14115" width="4" customWidth="1"/>
    <col min="14116" max="14116" width="3.28515625" customWidth="1"/>
    <col min="14117" max="14117" width="0.85546875" customWidth="1"/>
    <col min="14118" max="14122" width="3.85546875" customWidth="1"/>
    <col min="14123" max="14124" width="4.28515625" customWidth="1"/>
    <col min="14125" max="14125" width="4.85546875" customWidth="1"/>
    <col min="14126" max="14126" width="5.42578125" customWidth="1"/>
    <col min="14127" max="14128" width="4.42578125" customWidth="1"/>
    <col min="14334" max="14334" width="30.85546875" customWidth="1"/>
    <col min="14335" max="14335" width="3.85546875" customWidth="1"/>
    <col min="14336" max="14336" width="1" customWidth="1"/>
    <col min="14337" max="14338" width="3.85546875" customWidth="1"/>
    <col min="14339" max="14339" width="0.85546875" customWidth="1"/>
    <col min="14340" max="14340" width="4.42578125" customWidth="1"/>
    <col min="14341" max="14341" width="3.85546875" customWidth="1"/>
    <col min="14342" max="14342" width="1" customWidth="1"/>
    <col min="14343" max="14343" width="4.7109375" customWidth="1"/>
    <col min="14344" max="14344" width="3.85546875" customWidth="1"/>
    <col min="14345" max="14345" width="0.85546875" customWidth="1"/>
    <col min="14346" max="14346" width="4" customWidth="1"/>
    <col min="14347" max="14347" width="3.85546875" customWidth="1"/>
    <col min="14348" max="14348" width="1" customWidth="1"/>
    <col min="14349" max="14350" width="3.85546875" customWidth="1"/>
    <col min="14351" max="14351" width="0.85546875" customWidth="1"/>
    <col min="14352" max="14352" width="4.7109375" customWidth="1"/>
    <col min="14353" max="14353" width="3.85546875" customWidth="1"/>
    <col min="14354" max="14354" width="1" customWidth="1"/>
    <col min="14355" max="14356" width="3.85546875" customWidth="1"/>
    <col min="14357" max="14357" width="1.140625" customWidth="1"/>
    <col min="14358" max="14359" width="3.85546875" customWidth="1"/>
    <col min="14360" max="14360" width="0.85546875" customWidth="1"/>
    <col min="14361" max="14361" width="4.140625" customWidth="1"/>
    <col min="14362" max="14362" width="3.85546875" customWidth="1"/>
    <col min="14363" max="14363" width="1" customWidth="1"/>
    <col min="14364" max="14365" width="3.85546875" customWidth="1"/>
    <col min="14366" max="14366" width="4.85546875" customWidth="1"/>
    <col min="14367" max="14367" width="4.7109375" customWidth="1"/>
    <col min="14368" max="14368" width="4.5703125" customWidth="1"/>
    <col min="14369" max="14369" width="0.7109375" customWidth="1"/>
    <col min="14370" max="14370" width="4.140625" customWidth="1"/>
    <col min="14371" max="14371" width="4" customWidth="1"/>
    <col min="14372" max="14372" width="3.28515625" customWidth="1"/>
    <col min="14373" max="14373" width="0.85546875" customWidth="1"/>
    <col min="14374" max="14378" width="3.85546875" customWidth="1"/>
    <col min="14379" max="14380" width="4.28515625" customWidth="1"/>
    <col min="14381" max="14381" width="4.85546875" customWidth="1"/>
    <col min="14382" max="14382" width="5.42578125" customWidth="1"/>
    <col min="14383" max="14384" width="4.42578125" customWidth="1"/>
    <col min="14590" max="14590" width="30.85546875" customWidth="1"/>
    <col min="14591" max="14591" width="3.85546875" customWidth="1"/>
    <col min="14592" max="14592" width="1" customWidth="1"/>
    <col min="14593" max="14594" width="3.85546875" customWidth="1"/>
    <col min="14595" max="14595" width="0.85546875" customWidth="1"/>
    <col min="14596" max="14596" width="4.42578125" customWidth="1"/>
    <col min="14597" max="14597" width="3.85546875" customWidth="1"/>
    <col min="14598" max="14598" width="1" customWidth="1"/>
    <col min="14599" max="14599" width="4.7109375" customWidth="1"/>
    <col min="14600" max="14600" width="3.85546875" customWidth="1"/>
    <col min="14601" max="14601" width="0.85546875" customWidth="1"/>
    <col min="14602" max="14602" width="4" customWidth="1"/>
    <col min="14603" max="14603" width="3.85546875" customWidth="1"/>
    <col min="14604" max="14604" width="1" customWidth="1"/>
    <col min="14605" max="14606" width="3.85546875" customWidth="1"/>
    <col min="14607" max="14607" width="0.85546875" customWidth="1"/>
    <col min="14608" max="14608" width="4.7109375" customWidth="1"/>
    <col min="14609" max="14609" width="3.85546875" customWidth="1"/>
    <col min="14610" max="14610" width="1" customWidth="1"/>
    <col min="14611" max="14612" width="3.85546875" customWidth="1"/>
    <col min="14613" max="14613" width="1.140625" customWidth="1"/>
    <col min="14614" max="14615" width="3.85546875" customWidth="1"/>
    <col min="14616" max="14616" width="0.85546875" customWidth="1"/>
    <col min="14617" max="14617" width="4.140625" customWidth="1"/>
    <col min="14618" max="14618" width="3.85546875" customWidth="1"/>
    <col min="14619" max="14619" width="1" customWidth="1"/>
    <col min="14620" max="14621" width="3.85546875" customWidth="1"/>
    <col min="14622" max="14622" width="4.85546875" customWidth="1"/>
    <col min="14623" max="14623" width="4.7109375" customWidth="1"/>
    <col min="14624" max="14624" width="4.5703125" customWidth="1"/>
    <col min="14625" max="14625" width="0.7109375" customWidth="1"/>
    <col min="14626" max="14626" width="4.140625" customWidth="1"/>
    <col min="14627" max="14627" width="4" customWidth="1"/>
    <col min="14628" max="14628" width="3.28515625" customWidth="1"/>
    <col min="14629" max="14629" width="0.85546875" customWidth="1"/>
    <col min="14630" max="14634" width="3.85546875" customWidth="1"/>
    <col min="14635" max="14636" width="4.28515625" customWidth="1"/>
    <col min="14637" max="14637" width="4.85546875" customWidth="1"/>
    <col min="14638" max="14638" width="5.42578125" customWidth="1"/>
    <col min="14639" max="14640" width="4.42578125" customWidth="1"/>
    <col min="14846" max="14846" width="30.85546875" customWidth="1"/>
    <col min="14847" max="14847" width="3.85546875" customWidth="1"/>
    <col min="14848" max="14848" width="1" customWidth="1"/>
    <col min="14849" max="14850" width="3.85546875" customWidth="1"/>
    <col min="14851" max="14851" width="0.85546875" customWidth="1"/>
    <col min="14852" max="14852" width="4.42578125" customWidth="1"/>
    <col min="14853" max="14853" width="3.85546875" customWidth="1"/>
    <col min="14854" max="14854" width="1" customWidth="1"/>
    <col min="14855" max="14855" width="4.7109375" customWidth="1"/>
    <col min="14856" max="14856" width="3.85546875" customWidth="1"/>
    <col min="14857" max="14857" width="0.85546875" customWidth="1"/>
    <col min="14858" max="14858" width="4" customWidth="1"/>
    <col min="14859" max="14859" width="3.85546875" customWidth="1"/>
    <col min="14860" max="14860" width="1" customWidth="1"/>
    <col min="14861" max="14862" width="3.85546875" customWidth="1"/>
    <col min="14863" max="14863" width="0.85546875" customWidth="1"/>
    <col min="14864" max="14864" width="4.7109375" customWidth="1"/>
    <col min="14865" max="14865" width="3.85546875" customWidth="1"/>
    <col min="14866" max="14866" width="1" customWidth="1"/>
    <col min="14867" max="14868" width="3.85546875" customWidth="1"/>
    <col min="14869" max="14869" width="1.140625" customWidth="1"/>
    <col min="14870" max="14871" width="3.85546875" customWidth="1"/>
    <col min="14872" max="14872" width="0.85546875" customWidth="1"/>
    <col min="14873" max="14873" width="4.140625" customWidth="1"/>
    <col min="14874" max="14874" width="3.85546875" customWidth="1"/>
    <col min="14875" max="14875" width="1" customWidth="1"/>
    <col min="14876" max="14877" width="3.85546875" customWidth="1"/>
    <col min="14878" max="14878" width="4.85546875" customWidth="1"/>
    <col min="14879" max="14879" width="4.7109375" customWidth="1"/>
    <col min="14880" max="14880" width="4.5703125" customWidth="1"/>
    <col min="14881" max="14881" width="0.7109375" customWidth="1"/>
    <col min="14882" max="14882" width="4.140625" customWidth="1"/>
    <col min="14883" max="14883" width="4" customWidth="1"/>
    <col min="14884" max="14884" width="3.28515625" customWidth="1"/>
    <col min="14885" max="14885" width="0.85546875" customWidth="1"/>
    <col min="14886" max="14890" width="3.85546875" customWidth="1"/>
    <col min="14891" max="14892" width="4.28515625" customWidth="1"/>
    <col min="14893" max="14893" width="4.85546875" customWidth="1"/>
    <col min="14894" max="14894" width="5.42578125" customWidth="1"/>
    <col min="14895" max="14896" width="4.42578125" customWidth="1"/>
    <col min="15102" max="15102" width="30.85546875" customWidth="1"/>
    <col min="15103" max="15103" width="3.85546875" customWidth="1"/>
    <col min="15104" max="15104" width="1" customWidth="1"/>
    <col min="15105" max="15106" width="3.85546875" customWidth="1"/>
    <col min="15107" max="15107" width="0.85546875" customWidth="1"/>
    <col min="15108" max="15108" width="4.42578125" customWidth="1"/>
    <col min="15109" max="15109" width="3.85546875" customWidth="1"/>
    <col min="15110" max="15110" width="1" customWidth="1"/>
    <col min="15111" max="15111" width="4.7109375" customWidth="1"/>
    <col min="15112" max="15112" width="3.85546875" customWidth="1"/>
    <col min="15113" max="15113" width="0.85546875" customWidth="1"/>
    <col min="15114" max="15114" width="4" customWidth="1"/>
    <col min="15115" max="15115" width="3.85546875" customWidth="1"/>
    <col min="15116" max="15116" width="1" customWidth="1"/>
    <col min="15117" max="15118" width="3.85546875" customWidth="1"/>
    <col min="15119" max="15119" width="0.85546875" customWidth="1"/>
    <col min="15120" max="15120" width="4.7109375" customWidth="1"/>
    <col min="15121" max="15121" width="3.85546875" customWidth="1"/>
    <col min="15122" max="15122" width="1" customWidth="1"/>
    <col min="15123" max="15124" width="3.85546875" customWidth="1"/>
    <col min="15125" max="15125" width="1.140625" customWidth="1"/>
    <col min="15126" max="15127" width="3.85546875" customWidth="1"/>
    <col min="15128" max="15128" width="0.85546875" customWidth="1"/>
    <col min="15129" max="15129" width="4.140625" customWidth="1"/>
    <col min="15130" max="15130" width="3.85546875" customWidth="1"/>
    <col min="15131" max="15131" width="1" customWidth="1"/>
    <col min="15132" max="15133" width="3.85546875" customWidth="1"/>
    <col min="15134" max="15134" width="4.85546875" customWidth="1"/>
    <col min="15135" max="15135" width="4.7109375" customWidth="1"/>
    <col min="15136" max="15136" width="4.5703125" customWidth="1"/>
    <col min="15137" max="15137" width="0.7109375" customWidth="1"/>
    <col min="15138" max="15138" width="4.140625" customWidth="1"/>
    <col min="15139" max="15139" width="4" customWidth="1"/>
    <col min="15140" max="15140" width="3.28515625" customWidth="1"/>
    <col min="15141" max="15141" width="0.85546875" customWidth="1"/>
    <col min="15142" max="15146" width="3.85546875" customWidth="1"/>
    <col min="15147" max="15148" width="4.28515625" customWidth="1"/>
    <col min="15149" max="15149" width="4.85546875" customWidth="1"/>
    <col min="15150" max="15150" width="5.42578125" customWidth="1"/>
    <col min="15151" max="15152" width="4.42578125" customWidth="1"/>
    <col min="15358" max="15358" width="30.85546875" customWidth="1"/>
    <col min="15359" max="15359" width="3.85546875" customWidth="1"/>
    <col min="15360" max="15360" width="1" customWidth="1"/>
    <col min="15361" max="15362" width="3.85546875" customWidth="1"/>
    <col min="15363" max="15363" width="0.85546875" customWidth="1"/>
    <col min="15364" max="15364" width="4.42578125" customWidth="1"/>
    <col min="15365" max="15365" width="3.85546875" customWidth="1"/>
    <col min="15366" max="15366" width="1" customWidth="1"/>
    <col min="15367" max="15367" width="4.7109375" customWidth="1"/>
    <col min="15368" max="15368" width="3.85546875" customWidth="1"/>
    <col min="15369" max="15369" width="0.85546875" customWidth="1"/>
    <col min="15370" max="15370" width="4" customWidth="1"/>
    <col min="15371" max="15371" width="3.85546875" customWidth="1"/>
    <col min="15372" max="15372" width="1" customWidth="1"/>
    <col min="15373" max="15374" width="3.85546875" customWidth="1"/>
    <col min="15375" max="15375" width="0.85546875" customWidth="1"/>
    <col min="15376" max="15376" width="4.7109375" customWidth="1"/>
    <col min="15377" max="15377" width="3.85546875" customWidth="1"/>
    <col min="15378" max="15378" width="1" customWidth="1"/>
    <col min="15379" max="15380" width="3.85546875" customWidth="1"/>
    <col min="15381" max="15381" width="1.140625" customWidth="1"/>
    <col min="15382" max="15383" width="3.85546875" customWidth="1"/>
    <col min="15384" max="15384" width="0.85546875" customWidth="1"/>
    <col min="15385" max="15385" width="4.140625" customWidth="1"/>
    <col min="15386" max="15386" width="3.85546875" customWidth="1"/>
    <col min="15387" max="15387" width="1" customWidth="1"/>
    <col min="15388" max="15389" width="3.85546875" customWidth="1"/>
    <col min="15390" max="15390" width="4.85546875" customWidth="1"/>
    <col min="15391" max="15391" width="4.7109375" customWidth="1"/>
    <col min="15392" max="15392" width="4.5703125" customWidth="1"/>
    <col min="15393" max="15393" width="0.7109375" customWidth="1"/>
    <col min="15394" max="15394" width="4.140625" customWidth="1"/>
    <col min="15395" max="15395" width="4" customWidth="1"/>
    <col min="15396" max="15396" width="3.28515625" customWidth="1"/>
    <col min="15397" max="15397" width="0.85546875" customWidth="1"/>
    <col min="15398" max="15402" width="3.85546875" customWidth="1"/>
    <col min="15403" max="15404" width="4.28515625" customWidth="1"/>
    <col min="15405" max="15405" width="4.85546875" customWidth="1"/>
    <col min="15406" max="15406" width="5.42578125" customWidth="1"/>
    <col min="15407" max="15408" width="4.42578125" customWidth="1"/>
    <col min="15614" max="15614" width="30.85546875" customWidth="1"/>
    <col min="15615" max="15615" width="3.85546875" customWidth="1"/>
    <col min="15616" max="15616" width="1" customWidth="1"/>
    <col min="15617" max="15618" width="3.85546875" customWidth="1"/>
    <col min="15619" max="15619" width="0.85546875" customWidth="1"/>
    <col min="15620" max="15620" width="4.42578125" customWidth="1"/>
    <col min="15621" max="15621" width="3.85546875" customWidth="1"/>
    <col min="15622" max="15622" width="1" customWidth="1"/>
    <col min="15623" max="15623" width="4.7109375" customWidth="1"/>
    <col min="15624" max="15624" width="3.85546875" customWidth="1"/>
    <col min="15625" max="15625" width="0.85546875" customWidth="1"/>
    <col min="15626" max="15626" width="4" customWidth="1"/>
    <col min="15627" max="15627" width="3.85546875" customWidth="1"/>
    <col min="15628" max="15628" width="1" customWidth="1"/>
    <col min="15629" max="15630" width="3.85546875" customWidth="1"/>
    <col min="15631" max="15631" width="0.85546875" customWidth="1"/>
    <col min="15632" max="15632" width="4.7109375" customWidth="1"/>
    <col min="15633" max="15633" width="3.85546875" customWidth="1"/>
    <col min="15634" max="15634" width="1" customWidth="1"/>
    <col min="15635" max="15636" width="3.85546875" customWidth="1"/>
    <col min="15637" max="15637" width="1.140625" customWidth="1"/>
    <col min="15638" max="15639" width="3.85546875" customWidth="1"/>
    <col min="15640" max="15640" width="0.85546875" customWidth="1"/>
    <col min="15641" max="15641" width="4.140625" customWidth="1"/>
    <col min="15642" max="15642" width="3.85546875" customWidth="1"/>
    <col min="15643" max="15643" width="1" customWidth="1"/>
    <col min="15644" max="15645" width="3.85546875" customWidth="1"/>
    <col min="15646" max="15646" width="4.85546875" customWidth="1"/>
    <col min="15647" max="15647" width="4.7109375" customWidth="1"/>
    <col min="15648" max="15648" width="4.5703125" customWidth="1"/>
    <col min="15649" max="15649" width="0.7109375" customWidth="1"/>
    <col min="15650" max="15650" width="4.140625" customWidth="1"/>
    <col min="15651" max="15651" width="4" customWidth="1"/>
    <col min="15652" max="15652" width="3.28515625" customWidth="1"/>
    <col min="15653" max="15653" width="0.85546875" customWidth="1"/>
    <col min="15654" max="15658" width="3.85546875" customWidth="1"/>
    <col min="15659" max="15660" width="4.28515625" customWidth="1"/>
    <col min="15661" max="15661" width="4.85546875" customWidth="1"/>
    <col min="15662" max="15662" width="5.42578125" customWidth="1"/>
    <col min="15663" max="15664" width="4.42578125" customWidth="1"/>
    <col min="15870" max="15870" width="30.85546875" customWidth="1"/>
    <col min="15871" max="15871" width="3.85546875" customWidth="1"/>
    <col min="15872" max="15872" width="1" customWidth="1"/>
    <col min="15873" max="15874" width="3.85546875" customWidth="1"/>
    <col min="15875" max="15875" width="0.85546875" customWidth="1"/>
    <col min="15876" max="15876" width="4.42578125" customWidth="1"/>
    <col min="15877" max="15877" width="3.85546875" customWidth="1"/>
    <col min="15878" max="15878" width="1" customWidth="1"/>
    <col min="15879" max="15879" width="4.7109375" customWidth="1"/>
    <col min="15880" max="15880" width="3.85546875" customWidth="1"/>
    <col min="15881" max="15881" width="0.85546875" customWidth="1"/>
    <col min="15882" max="15882" width="4" customWidth="1"/>
    <col min="15883" max="15883" width="3.85546875" customWidth="1"/>
    <col min="15884" max="15884" width="1" customWidth="1"/>
    <col min="15885" max="15886" width="3.85546875" customWidth="1"/>
    <col min="15887" max="15887" width="0.85546875" customWidth="1"/>
    <col min="15888" max="15888" width="4.7109375" customWidth="1"/>
    <col min="15889" max="15889" width="3.85546875" customWidth="1"/>
    <col min="15890" max="15890" width="1" customWidth="1"/>
    <col min="15891" max="15892" width="3.85546875" customWidth="1"/>
    <col min="15893" max="15893" width="1.140625" customWidth="1"/>
    <col min="15894" max="15895" width="3.85546875" customWidth="1"/>
    <col min="15896" max="15896" width="0.85546875" customWidth="1"/>
    <col min="15897" max="15897" width="4.140625" customWidth="1"/>
    <col min="15898" max="15898" width="3.85546875" customWidth="1"/>
    <col min="15899" max="15899" width="1" customWidth="1"/>
    <col min="15900" max="15901" width="3.85546875" customWidth="1"/>
    <col min="15902" max="15902" width="4.85546875" customWidth="1"/>
    <col min="15903" max="15903" width="4.7109375" customWidth="1"/>
    <col min="15904" max="15904" width="4.5703125" customWidth="1"/>
    <col min="15905" max="15905" width="0.7109375" customWidth="1"/>
    <col min="15906" max="15906" width="4.140625" customWidth="1"/>
    <col min="15907" max="15907" width="4" customWidth="1"/>
    <col min="15908" max="15908" width="3.28515625" customWidth="1"/>
    <col min="15909" max="15909" width="0.85546875" customWidth="1"/>
    <col min="15910" max="15914" width="3.85546875" customWidth="1"/>
    <col min="15915" max="15916" width="4.28515625" customWidth="1"/>
    <col min="15917" max="15917" width="4.85546875" customWidth="1"/>
    <col min="15918" max="15918" width="5.42578125" customWidth="1"/>
    <col min="15919" max="15920" width="4.42578125" customWidth="1"/>
    <col min="16126" max="16126" width="30.85546875" customWidth="1"/>
    <col min="16127" max="16127" width="3.85546875" customWidth="1"/>
    <col min="16128" max="16128" width="1" customWidth="1"/>
    <col min="16129" max="16130" width="3.85546875" customWidth="1"/>
    <col min="16131" max="16131" width="0.85546875" customWidth="1"/>
    <col min="16132" max="16132" width="4.42578125" customWidth="1"/>
    <col min="16133" max="16133" width="3.85546875" customWidth="1"/>
    <col min="16134" max="16134" width="1" customWidth="1"/>
    <col min="16135" max="16135" width="4.7109375" customWidth="1"/>
    <col min="16136" max="16136" width="3.85546875" customWidth="1"/>
    <col min="16137" max="16137" width="0.85546875" customWidth="1"/>
    <col min="16138" max="16138" width="4" customWidth="1"/>
    <col min="16139" max="16139" width="3.85546875" customWidth="1"/>
    <col min="16140" max="16140" width="1" customWidth="1"/>
    <col min="16141" max="16142" width="3.85546875" customWidth="1"/>
    <col min="16143" max="16143" width="0.85546875" customWidth="1"/>
    <col min="16144" max="16144" width="4.7109375" customWidth="1"/>
    <col min="16145" max="16145" width="3.85546875" customWidth="1"/>
    <col min="16146" max="16146" width="1" customWidth="1"/>
    <col min="16147" max="16148" width="3.85546875" customWidth="1"/>
    <col min="16149" max="16149" width="1.140625" customWidth="1"/>
    <col min="16150" max="16151" width="3.85546875" customWidth="1"/>
    <col min="16152" max="16152" width="0.85546875" customWidth="1"/>
    <col min="16153" max="16153" width="4.140625" customWidth="1"/>
    <col min="16154" max="16154" width="3.85546875" customWidth="1"/>
    <col min="16155" max="16155" width="1" customWidth="1"/>
    <col min="16156" max="16157" width="3.85546875" customWidth="1"/>
    <col min="16158" max="16158" width="4.85546875" customWidth="1"/>
    <col min="16159" max="16159" width="4.7109375" customWidth="1"/>
    <col min="16160" max="16160" width="4.5703125" customWidth="1"/>
    <col min="16161" max="16161" width="0.7109375" customWidth="1"/>
    <col min="16162" max="16162" width="4.140625" customWidth="1"/>
    <col min="16163" max="16163" width="4" customWidth="1"/>
    <col min="16164" max="16164" width="3.28515625" customWidth="1"/>
    <col min="16165" max="16165" width="0.85546875" customWidth="1"/>
    <col min="16166" max="16170" width="3.85546875" customWidth="1"/>
    <col min="16171" max="16172" width="4.28515625" customWidth="1"/>
    <col min="16173" max="16173" width="4.85546875" customWidth="1"/>
    <col min="16174" max="16174" width="5.42578125" customWidth="1"/>
    <col min="16175" max="16176" width="4.42578125" customWidth="1"/>
  </cols>
  <sheetData>
    <row r="1" spans="1:25">
      <c r="A1" s="5" t="s">
        <v>518</v>
      </c>
    </row>
    <row r="2" spans="1:25">
      <c r="A2" s="5" t="s">
        <v>649</v>
      </c>
    </row>
    <row r="3" spans="1:25" ht="15.75" thickBot="1"/>
    <row r="4" spans="1:25" ht="18" customHeight="1">
      <c r="A4" s="226" t="s">
        <v>445</v>
      </c>
      <c r="B4" s="228" t="s">
        <v>446</v>
      </c>
      <c r="C4" s="229"/>
      <c r="D4" s="230"/>
      <c r="E4" s="213" t="s">
        <v>100</v>
      </c>
      <c r="F4" s="214"/>
      <c r="G4" s="215"/>
      <c r="H4" s="213" t="s">
        <v>447</v>
      </c>
      <c r="I4" s="214"/>
      <c r="J4" s="215"/>
      <c r="K4" s="213" t="s">
        <v>111</v>
      </c>
      <c r="L4" s="214"/>
      <c r="M4" s="215"/>
      <c r="N4" s="213" t="s">
        <v>107</v>
      </c>
      <c r="O4" s="214"/>
      <c r="P4" s="215"/>
      <c r="Q4" s="213" t="s">
        <v>449</v>
      </c>
      <c r="R4" s="214"/>
      <c r="S4" s="215"/>
      <c r="T4" s="213"/>
      <c r="U4" s="214"/>
      <c r="V4" s="215"/>
      <c r="W4" s="216" t="s">
        <v>85</v>
      </c>
      <c r="X4" s="218" t="s">
        <v>86</v>
      </c>
      <c r="Y4" s="216"/>
    </row>
    <row r="5" spans="1:25" ht="18" customHeight="1" thickBot="1">
      <c r="A5" s="227"/>
      <c r="B5" s="223" t="s">
        <v>104</v>
      </c>
      <c r="C5" s="224"/>
      <c r="D5" s="225"/>
      <c r="E5" s="220" t="s">
        <v>101</v>
      </c>
      <c r="F5" s="221"/>
      <c r="G5" s="222"/>
      <c r="H5" s="220" t="s">
        <v>448</v>
      </c>
      <c r="I5" s="221"/>
      <c r="J5" s="222"/>
      <c r="K5" s="220" t="s">
        <v>112</v>
      </c>
      <c r="L5" s="221"/>
      <c r="M5" s="222"/>
      <c r="N5" s="220" t="s">
        <v>108</v>
      </c>
      <c r="O5" s="221"/>
      <c r="P5" s="222"/>
      <c r="Q5" s="220" t="s">
        <v>91</v>
      </c>
      <c r="R5" s="221"/>
      <c r="S5" s="222"/>
      <c r="T5" s="220"/>
      <c r="U5" s="221"/>
      <c r="V5" s="222"/>
      <c r="W5" s="217"/>
      <c r="X5" s="219"/>
      <c r="Y5" s="217"/>
    </row>
    <row r="6" spans="1:25" ht="18" customHeight="1">
      <c r="A6" s="65" t="s">
        <v>416</v>
      </c>
      <c r="B6" s="9"/>
      <c r="C6" s="9"/>
      <c r="D6" s="10"/>
      <c r="E6" s="11">
        <v>3</v>
      </c>
      <c r="F6" s="12" t="s">
        <v>87</v>
      </c>
      <c r="G6" s="13">
        <v>0</v>
      </c>
      <c r="H6" s="11">
        <v>3</v>
      </c>
      <c r="I6" s="12" t="s">
        <v>87</v>
      </c>
      <c r="J6" s="12">
        <v>1</v>
      </c>
      <c r="K6" s="11">
        <v>0</v>
      </c>
      <c r="L6" s="12" t="s">
        <v>87</v>
      </c>
      <c r="M6" s="13">
        <v>3</v>
      </c>
      <c r="N6" s="12">
        <v>3</v>
      </c>
      <c r="O6" s="12" t="s">
        <v>87</v>
      </c>
      <c r="P6" s="12">
        <v>2</v>
      </c>
      <c r="Q6" s="11">
        <v>3</v>
      </c>
      <c r="R6" s="12" t="s">
        <v>87</v>
      </c>
      <c r="S6" s="13">
        <v>0</v>
      </c>
      <c r="T6" s="14">
        <f t="shared" ref="T6:T11" si="0">B6+E6+H6+K6+N6+Q6</f>
        <v>12</v>
      </c>
      <c r="U6" s="15" t="s">
        <v>87</v>
      </c>
      <c r="V6" s="16">
        <f t="shared" ref="V6:V11" si="1">D6+G6+J6+M6+P6+S6</f>
        <v>6</v>
      </c>
      <c r="W6" s="15">
        <v>9</v>
      </c>
      <c r="X6" s="257">
        <v>1</v>
      </c>
      <c r="Y6" s="258"/>
    </row>
    <row r="7" spans="1:25" ht="18" customHeight="1">
      <c r="A7" s="66" t="s">
        <v>13</v>
      </c>
      <c r="B7" s="40">
        <v>0</v>
      </c>
      <c r="C7" s="19" t="s">
        <v>87</v>
      </c>
      <c r="D7" s="20">
        <v>3</v>
      </c>
      <c r="E7" s="21"/>
      <c r="F7" s="22"/>
      <c r="G7" s="23"/>
      <c r="H7" s="24">
        <v>3</v>
      </c>
      <c r="I7" s="19" t="s">
        <v>87</v>
      </c>
      <c r="J7" s="19">
        <v>2</v>
      </c>
      <c r="K7" s="24">
        <v>0</v>
      </c>
      <c r="L7" s="19" t="s">
        <v>87</v>
      </c>
      <c r="M7" s="20">
        <v>3</v>
      </c>
      <c r="N7" s="19">
        <v>0</v>
      </c>
      <c r="O7" s="19" t="s">
        <v>87</v>
      </c>
      <c r="P7" s="19">
        <v>3</v>
      </c>
      <c r="Q7" s="24">
        <v>0</v>
      </c>
      <c r="R7" s="19" t="s">
        <v>87</v>
      </c>
      <c r="S7" s="20">
        <v>3</v>
      </c>
      <c r="T7" s="25">
        <f t="shared" si="0"/>
        <v>3</v>
      </c>
      <c r="U7" s="19" t="s">
        <v>87</v>
      </c>
      <c r="V7" s="26">
        <f t="shared" si="1"/>
        <v>14</v>
      </c>
      <c r="W7" s="25">
        <v>6</v>
      </c>
      <c r="X7" s="235">
        <v>5</v>
      </c>
      <c r="Y7" s="236"/>
    </row>
    <row r="8" spans="1:25" ht="18" customHeight="1">
      <c r="A8" s="66" t="s">
        <v>418</v>
      </c>
      <c r="B8" s="32">
        <v>1</v>
      </c>
      <c r="C8" s="32" t="s">
        <v>87</v>
      </c>
      <c r="D8" s="33">
        <v>3</v>
      </c>
      <c r="E8" s="31">
        <v>2</v>
      </c>
      <c r="F8" s="32" t="s">
        <v>87</v>
      </c>
      <c r="G8" s="33">
        <v>3</v>
      </c>
      <c r="H8" s="34"/>
      <c r="I8" s="35"/>
      <c r="J8" s="36"/>
      <c r="K8" s="31">
        <v>2</v>
      </c>
      <c r="L8" s="32" t="s">
        <v>87</v>
      </c>
      <c r="M8" s="33">
        <v>3</v>
      </c>
      <c r="N8" s="32">
        <v>0</v>
      </c>
      <c r="O8" s="32" t="s">
        <v>87</v>
      </c>
      <c r="P8" s="32">
        <v>3</v>
      </c>
      <c r="Q8" s="31">
        <v>0</v>
      </c>
      <c r="R8" s="32" t="s">
        <v>87</v>
      </c>
      <c r="S8" s="33">
        <v>3</v>
      </c>
      <c r="T8" s="25">
        <f t="shared" si="0"/>
        <v>5</v>
      </c>
      <c r="U8" s="32" t="s">
        <v>87</v>
      </c>
      <c r="V8" s="26">
        <f t="shared" si="1"/>
        <v>15</v>
      </c>
      <c r="W8" s="57">
        <v>5</v>
      </c>
      <c r="X8" s="235">
        <v>6</v>
      </c>
      <c r="Y8" s="236"/>
    </row>
    <row r="9" spans="1:25" ht="18" customHeight="1">
      <c r="A9" s="66" t="s">
        <v>2</v>
      </c>
      <c r="B9" s="32">
        <v>3</v>
      </c>
      <c r="C9" s="32" t="s">
        <v>87</v>
      </c>
      <c r="D9" s="33">
        <v>0</v>
      </c>
      <c r="E9" s="31">
        <v>3</v>
      </c>
      <c r="F9" s="32" t="s">
        <v>87</v>
      </c>
      <c r="G9" s="33">
        <v>0</v>
      </c>
      <c r="H9" s="32">
        <v>3</v>
      </c>
      <c r="I9" s="32" t="s">
        <v>87</v>
      </c>
      <c r="J9" s="32">
        <v>2</v>
      </c>
      <c r="K9" s="34"/>
      <c r="L9" s="35"/>
      <c r="M9" s="36"/>
      <c r="N9" s="32">
        <v>1</v>
      </c>
      <c r="O9" s="32" t="s">
        <v>87</v>
      </c>
      <c r="P9" s="32">
        <v>3</v>
      </c>
      <c r="Q9" s="31">
        <v>1</v>
      </c>
      <c r="R9" s="32" t="s">
        <v>87</v>
      </c>
      <c r="S9" s="33">
        <v>3</v>
      </c>
      <c r="T9" s="25">
        <f t="shared" si="0"/>
        <v>11</v>
      </c>
      <c r="U9" s="39" t="s">
        <v>87</v>
      </c>
      <c r="V9" s="26">
        <f t="shared" si="1"/>
        <v>8</v>
      </c>
      <c r="W9" s="57">
        <v>8</v>
      </c>
      <c r="X9" s="237">
        <v>4</v>
      </c>
      <c r="Y9" s="238"/>
    </row>
    <row r="10" spans="1:25" ht="18" customHeight="1">
      <c r="A10" s="66" t="s">
        <v>4</v>
      </c>
      <c r="B10" s="40">
        <v>2</v>
      </c>
      <c r="C10" s="40" t="s">
        <v>87</v>
      </c>
      <c r="D10" s="41">
        <v>3</v>
      </c>
      <c r="E10" s="18">
        <v>3</v>
      </c>
      <c r="F10" s="40" t="s">
        <v>87</v>
      </c>
      <c r="G10" s="41">
        <v>0</v>
      </c>
      <c r="H10" s="40">
        <v>3</v>
      </c>
      <c r="I10" s="40" t="s">
        <v>87</v>
      </c>
      <c r="J10" s="40">
        <v>0</v>
      </c>
      <c r="K10" s="42">
        <v>3</v>
      </c>
      <c r="L10" s="43" t="s">
        <v>87</v>
      </c>
      <c r="M10" s="44">
        <v>1</v>
      </c>
      <c r="N10" s="45"/>
      <c r="O10" s="46"/>
      <c r="P10" s="47"/>
      <c r="Q10" s="18">
        <v>3</v>
      </c>
      <c r="R10" s="40" t="s">
        <v>87</v>
      </c>
      <c r="S10" s="41">
        <v>0</v>
      </c>
      <c r="T10" s="25">
        <f t="shared" si="0"/>
        <v>14</v>
      </c>
      <c r="U10" s="39" t="s">
        <v>87</v>
      </c>
      <c r="V10" s="26">
        <f t="shared" si="1"/>
        <v>4</v>
      </c>
      <c r="W10" s="57">
        <v>9</v>
      </c>
      <c r="X10" s="235">
        <v>2</v>
      </c>
      <c r="Y10" s="236"/>
    </row>
    <row r="11" spans="1:25" ht="18" customHeight="1" thickBot="1">
      <c r="A11" s="67" t="s">
        <v>417</v>
      </c>
      <c r="B11" s="50">
        <v>0</v>
      </c>
      <c r="C11" s="50" t="s">
        <v>87</v>
      </c>
      <c r="D11" s="51">
        <v>3</v>
      </c>
      <c r="E11" s="49">
        <v>3</v>
      </c>
      <c r="F11" s="50" t="s">
        <v>87</v>
      </c>
      <c r="G11" s="51">
        <v>0</v>
      </c>
      <c r="H11" s="50">
        <v>3</v>
      </c>
      <c r="I11" s="50" t="s">
        <v>87</v>
      </c>
      <c r="J11" s="50">
        <v>0</v>
      </c>
      <c r="K11" s="49">
        <v>3</v>
      </c>
      <c r="L11" s="50" t="s">
        <v>87</v>
      </c>
      <c r="M11" s="51">
        <v>1</v>
      </c>
      <c r="N11" s="50">
        <v>0</v>
      </c>
      <c r="O11" s="50" t="s">
        <v>87</v>
      </c>
      <c r="P11" s="50">
        <v>3</v>
      </c>
      <c r="Q11" s="59"/>
      <c r="R11" s="52"/>
      <c r="S11" s="52"/>
      <c r="T11" s="53">
        <f t="shared" si="0"/>
        <v>9</v>
      </c>
      <c r="U11" s="50" t="s">
        <v>87</v>
      </c>
      <c r="V11" s="54">
        <f t="shared" si="1"/>
        <v>7</v>
      </c>
      <c r="W11" s="53">
        <v>8</v>
      </c>
      <c r="X11" s="239">
        <v>3</v>
      </c>
      <c r="Y11" s="240"/>
    </row>
    <row r="12" spans="1:25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</row>
    <row r="13" spans="1:25">
      <c r="A13" s="151"/>
      <c r="B13" s="151">
        <f>SUM(B7:B11)</f>
        <v>6</v>
      </c>
      <c r="C13" s="151"/>
      <c r="D13" s="151">
        <f>SUM(D7:D11)</f>
        <v>12</v>
      </c>
      <c r="E13" s="151">
        <f>SUM(E6:E11)</f>
        <v>14</v>
      </c>
      <c r="F13" s="151"/>
      <c r="G13" s="151">
        <f>SUM(G6:G11)</f>
        <v>3</v>
      </c>
      <c r="H13" s="151">
        <f>SUM(H6:H11)</f>
        <v>15</v>
      </c>
      <c r="I13" s="151"/>
      <c r="J13" s="151">
        <f>SUM(J6:J11)</f>
        <v>5</v>
      </c>
      <c r="K13" s="151">
        <f>SUM(K6:K11)</f>
        <v>8</v>
      </c>
      <c r="L13" s="151"/>
      <c r="M13" s="151">
        <f>SUM(M6:M11)</f>
        <v>11</v>
      </c>
      <c r="N13" s="151">
        <f>SUM(N6:N11)</f>
        <v>4</v>
      </c>
      <c r="O13" s="151"/>
      <c r="P13" s="151">
        <f>SUM(P6:P11)</f>
        <v>14</v>
      </c>
      <c r="Q13" s="151">
        <f>SUM(Q6:Q11)</f>
        <v>7</v>
      </c>
      <c r="S13" s="151">
        <f>SUM(S6:S11)</f>
        <v>9</v>
      </c>
      <c r="T13" s="151">
        <f>SUM(T6:T11)</f>
        <v>54</v>
      </c>
      <c r="V13" s="151">
        <f>SUM(V6:V11)</f>
        <v>54</v>
      </c>
      <c r="W13" s="151">
        <f>SUM(W6:W11)</f>
        <v>45</v>
      </c>
      <c r="X13" s="255">
        <f>SUM(X6:X11)</f>
        <v>21</v>
      </c>
      <c r="Y13" s="255"/>
    </row>
    <row r="14" spans="1:25" ht="15.75">
      <c r="A14" s="74" t="s">
        <v>450</v>
      </c>
    </row>
    <row r="15" spans="1:25" ht="15.75" thickBot="1"/>
    <row r="16" spans="1:25" ht="18" customHeight="1">
      <c r="A16" s="226" t="s">
        <v>119</v>
      </c>
      <c r="B16" s="214" t="s">
        <v>219</v>
      </c>
      <c r="C16" s="214"/>
      <c r="D16" s="215"/>
      <c r="E16" s="228" t="s">
        <v>215</v>
      </c>
      <c r="F16" s="229"/>
      <c r="G16" s="230"/>
      <c r="H16" s="213" t="s">
        <v>483</v>
      </c>
      <c r="I16" s="214"/>
      <c r="J16" s="215"/>
      <c r="K16" s="213" t="s">
        <v>484</v>
      </c>
      <c r="L16" s="214"/>
      <c r="M16" s="215"/>
      <c r="N16" s="213" t="s">
        <v>485</v>
      </c>
      <c r="O16" s="214"/>
      <c r="P16" s="215"/>
      <c r="Q16" s="213"/>
      <c r="R16" s="214"/>
      <c r="S16" s="215"/>
      <c r="T16" s="253" t="s">
        <v>85</v>
      </c>
      <c r="U16" s="247" t="s">
        <v>86</v>
      </c>
      <c r="V16" s="248"/>
    </row>
    <row r="17" spans="1:22" ht="18" customHeight="1" thickBot="1">
      <c r="A17" s="227"/>
      <c r="B17" s="245" t="s">
        <v>222</v>
      </c>
      <c r="C17" s="245"/>
      <c r="D17" s="246"/>
      <c r="E17" s="241" t="s">
        <v>222</v>
      </c>
      <c r="F17" s="242"/>
      <c r="G17" s="243"/>
      <c r="H17" s="244" t="s">
        <v>93</v>
      </c>
      <c r="I17" s="245"/>
      <c r="J17" s="246"/>
      <c r="K17" s="244" t="s">
        <v>448</v>
      </c>
      <c r="L17" s="245"/>
      <c r="M17" s="246"/>
      <c r="N17" s="244" t="s">
        <v>486</v>
      </c>
      <c r="O17" s="245"/>
      <c r="P17" s="246"/>
      <c r="Q17" s="244"/>
      <c r="R17" s="245"/>
      <c r="S17" s="246"/>
      <c r="T17" s="254"/>
      <c r="U17" s="293"/>
      <c r="V17" s="294"/>
    </row>
    <row r="18" spans="1:22" ht="18" customHeight="1" thickBot="1">
      <c r="A18" s="65" t="s">
        <v>16</v>
      </c>
      <c r="B18" s="71"/>
      <c r="C18" s="72"/>
      <c r="D18" s="73"/>
      <c r="E18" s="11">
        <v>3</v>
      </c>
      <c r="F18" s="12" t="s">
        <v>87</v>
      </c>
      <c r="G18" s="13">
        <v>0</v>
      </c>
      <c r="H18" s="11">
        <v>3</v>
      </c>
      <c r="I18" s="12" t="s">
        <v>87</v>
      </c>
      <c r="J18" s="12">
        <v>0</v>
      </c>
      <c r="K18" s="11">
        <v>3</v>
      </c>
      <c r="L18" s="12" t="s">
        <v>87</v>
      </c>
      <c r="M18" s="13">
        <v>0</v>
      </c>
      <c r="N18" s="12">
        <v>3</v>
      </c>
      <c r="O18" s="12" t="s">
        <v>87</v>
      </c>
      <c r="P18" s="12">
        <v>0</v>
      </c>
      <c r="Q18" s="14">
        <f t="shared" ref="Q18:Q22" si="2">B18+E18+H18+K18+N18</f>
        <v>12</v>
      </c>
      <c r="R18" s="15" t="s">
        <v>87</v>
      </c>
      <c r="S18" s="16">
        <f t="shared" ref="S18:S22" si="3">D18+G18+J18+M18+P18</f>
        <v>0</v>
      </c>
      <c r="T18" s="15">
        <v>8</v>
      </c>
      <c r="U18" s="233">
        <v>1</v>
      </c>
      <c r="V18" s="234"/>
    </row>
    <row r="19" spans="1:22" ht="18" customHeight="1" thickBot="1">
      <c r="A19" s="66" t="s">
        <v>17</v>
      </c>
      <c r="B19" s="40">
        <v>0</v>
      </c>
      <c r="C19" s="40" t="s">
        <v>87</v>
      </c>
      <c r="D19" s="41">
        <v>3</v>
      </c>
      <c r="E19" s="71"/>
      <c r="F19" s="72"/>
      <c r="G19" s="73"/>
      <c r="H19" s="24">
        <v>1</v>
      </c>
      <c r="I19" s="19" t="s">
        <v>87</v>
      </c>
      <c r="J19" s="19">
        <v>3</v>
      </c>
      <c r="K19" s="24">
        <v>1</v>
      </c>
      <c r="L19" s="19" t="s">
        <v>87</v>
      </c>
      <c r="M19" s="20">
        <v>3</v>
      </c>
      <c r="N19" s="19">
        <v>3</v>
      </c>
      <c r="O19" s="19" t="s">
        <v>87</v>
      </c>
      <c r="P19" s="19">
        <v>0</v>
      </c>
      <c r="Q19" s="57">
        <f t="shared" si="2"/>
        <v>5</v>
      </c>
      <c r="R19" s="39" t="s">
        <v>87</v>
      </c>
      <c r="S19" s="58">
        <f t="shared" si="3"/>
        <v>9</v>
      </c>
      <c r="T19" s="25">
        <v>5</v>
      </c>
      <c r="U19" s="281">
        <v>4</v>
      </c>
      <c r="V19" s="282"/>
    </row>
    <row r="20" spans="1:22" ht="18" customHeight="1" thickBot="1">
      <c r="A20" s="66" t="s">
        <v>437</v>
      </c>
      <c r="B20" s="32">
        <v>0</v>
      </c>
      <c r="C20" s="32" t="s">
        <v>87</v>
      </c>
      <c r="D20" s="33">
        <v>3</v>
      </c>
      <c r="E20" s="147">
        <v>3</v>
      </c>
      <c r="F20" s="68" t="s">
        <v>87</v>
      </c>
      <c r="G20" s="148">
        <v>1</v>
      </c>
      <c r="H20" s="71"/>
      <c r="I20" s="72"/>
      <c r="J20" s="73"/>
      <c r="K20" s="24">
        <v>3</v>
      </c>
      <c r="L20" s="19" t="s">
        <v>87</v>
      </c>
      <c r="M20" s="20">
        <v>0</v>
      </c>
      <c r="N20" s="32">
        <v>3</v>
      </c>
      <c r="O20" s="32" t="s">
        <v>87</v>
      </c>
      <c r="P20" s="32">
        <v>0</v>
      </c>
      <c r="Q20" s="42">
        <f t="shared" si="2"/>
        <v>9</v>
      </c>
      <c r="R20" s="43" t="s">
        <v>87</v>
      </c>
      <c r="S20" s="44">
        <f t="shared" si="3"/>
        <v>4</v>
      </c>
      <c r="T20" s="57">
        <v>7</v>
      </c>
      <c r="U20" s="233">
        <v>2</v>
      </c>
      <c r="V20" s="234"/>
    </row>
    <row r="21" spans="1:22" ht="18" customHeight="1" thickBot="1">
      <c r="A21" s="66" t="s">
        <v>438</v>
      </c>
      <c r="B21" s="32">
        <v>0</v>
      </c>
      <c r="C21" s="32" t="s">
        <v>87</v>
      </c>
      <c r="D21" s="33">
        <v>3</v>
      </c>
      <c r="E21" s="31">
        <v>3</v>
      </c>
      <c r="F21" s="32" t="s">
        <v>87</v>
      </c>
      <c r="G21" s="33">
        <v>1</v>
      </c>
      <c r="H21" s="68">
        <v>0</v>
      </c>
      <c r="I21" s="68" t="s">
        <v>87</v>
      </c>
      <c r="J21" s="68">
        <v>3</v>
      </c>
      <c r="K21" s="71"/>
      <c r="L21" s="72"/>
      <c r="M21" s="73"/>
      <c r="N21" s="19">
        <v>3</v>
      </c>
      <c r="O21" s="19" t="s">
        <v>87</v>
      </c>
      <c r="P21" s="19">
        <v>0</v>
      </c>
      <c r="Q21" s="57">
        <f t="shared" si="2"/>
        <v>6</v>
      </c>
      <c r="R21" s="39" t="s">
        <v>87</v>
      </c>
      <c r="S21" s="58">
        <f t="shared" si="3"/>
        <v>7</v>
      </c>
      <c r="T21" s="57">
        <v>6</v>
      </c>
      <c r="U21" s="237">
        <v>3</v>
      </c>
      <c r="V21" s="238"/>
    </row>
    <row r="22" spans="1:22" ht="18" customHeight="1" thickBot="1">
      <c r="A22" s="67" t="s">
        <v>439</v>
      </c>
      <c r="B22" s="62">
        <v>0</v>
      </c>
      <c r="C22" s="62" t="s">
        <v>87</v>
      </c>
      <c r="D22" s="88">
        <v>3</v>
      </c>
      <c r="E22" s="89">
        <v>0</v>
      </c>
      <c r="F22" s="62" t="s">
        <v>87</v>
      </c>
      <c r="G22" s="88">
        <v>3</v>
      </c>
      <c r="H22" s="62">
        <v>0</v>
      </c>
      <c r="I22" s="62" t="s">
        <v>87</v>
      </c>
      <c r="J22" s="62">
        <v>3</v>
      </c>
      <c r="K22" s="149">
        <v>0</v>
      </c>
      <c r="L22" s="101" t="s">
        <v>87</v>
      </c>
      <c r="M22" s="150">
        <v>3</v>
      </c>
      <c r="N22" s="71"/>
      <c r="O22" s="72"/>
      <c r="P22" s="73"/>
      <c r="Q22" s="149">
        <f t="shared" si="2"/>
        <v>0</v>
      </c>
      <c r="R22" s="101" t="s">
        <v>87</v>
      </c>
      <c r="S22" s="150">
        <f t="shared" si="3"/>
        <v>12</v>
      </c>
      <c r="T22" s="53">
        <v>4</v>
      </c>
      <c r="U22" s="239">
        <v>5</v>
      </c>
      <c r="V22" s="240"/>
    </row>
    <row r="24" spans="1:22">
      <c r="B24" s="151">
        <f>SUM(B19:B22)</f>
        <v>0</v>
      </c>
      <c r="C24" s="151"/>
      <c r="D24" s="151">
        <f>SUM(D19:D22)</f>
        <v>12</v>
      </c>
      <c r="E24" s="151">
        <f>SUM(E18:E22)</f>
        <v>9</v>
      </c>
      <c r="F24" s="151"/>
      <c r="G24" s="151">
        <f>SUM(G18:G22)</f>
        <v>5</v>
      </c>
      <c r="H24" s="151">
        <f>SUM(H18:H22)</f>
        <v>4</v>
      </c>
      <c r="I24" s="151"/>
      <c r="J24" s="151">
        <f>SUM(J18:J22)</f>
        <v>9</v>
      </c>
      <c r="K24" s="151">
        <f>SUM(K18:K22)</f>
        <v>7</v>
      </c>
      <c r="L24" s="151"/>
      <c r="M24" s="151">
        <f>SUM(M18:M22)</f>
        <v>6</v>
      </c>
      <c r="N24" s="151">
        <f>SUM(N18:N22)</f>
        <v>12</v>
      </c>
      <c r="O24" s="151"/>
      <c r="P24" s="151">
        <f>SUM(P18:P22)</f>
        <v>0</v>
      </c>
      <c r="Q24" s="151">
        <f>SUM(Q18:Q22)</f>
        <v>32</v>
      </c>
      <c r="S24" s="151">
        <f>SUM(S18:S22)</f>
        <v>32</v>
      </c>
      <c r="T24" s="151">
        <f>SUM(T18:T22)</f>
        <v>30</v>
      </c>
      <c r="U24" s="255">
        <f>SUM(U18:U22)</f>
        <v>15</v>
      </c>
      <c r="V24" s="255"/>
    </row>
    <row r="25" spans="1:22" ht="15.75" thickBot="1"/>
    <row r="26" spans="1:22">
      <c r="A26" s="226" t="s">
        <v>129</v>
      </c>
      <c r="B26" s="214" t="s">
        <v>487</v>
      </c>
      <c r="C26" s="214"/>
      <c r="D26" s="215"/>
      <c r="E26" s="228" t="s">
        <v>462</v>
      </c>
      <c r="F26" s="229"/>
      <c r="G26" s="230"/>
      <c r="H26" s="213" t="s">
        <v>463</v>
      </c>
      <c r="I26" s="214"/>
      <c r="J26" s="215"/>
      <c r="K26" s="213" t="s">
        <v>469</v>
      </c>
      <c r="L26" s="214"/>
      <c r="M26" s="215"/>
      <c r="N26" s="213" t="s">
        <v>489</v>
      </c>
      <c r="O26" s="214"/>
      <c r="P26" s="215"/>
      <c r="Q26" s="213"/>
      <c r="R26" s="214"/>
      <c r="S26" s="215"/>
      <c r="T26" s="253" t="s">
        <v>85</v>
      </c>
      <c r="U26" s="247" t="s">
        <v>86</v>
      </c>
      <c r="V26" s="248"/>
    </row>
    <row r="27" spans="1:22" ht="15.75" thickBot="1">
      <c r="A27" s="227"/>
      <c r="B27" s="245" t="s">
        <v>93</v>
      </c>
      <c r="C27" s="245"/>
      <c r="D27" s="246"/>
      <c r="E27" s="241" t="s">
        <v>488</v>
      </c>
      <c r="F27" s="242"/>
      <c r="G27" s="243"/>
      <c r="H27" s="244" t="s">
        <v>104</v>
      </c>
      <c r="I27" s="245"/>
      <c r="J27" s="246"/>
      <c r="K27" s="244" t="s">
        <v>95</v>
      </c>
      <c r="L27" s="245"/>
      <c r="M27" s="246"/>
      <c r="N27" s="244" t="s">
        <v>490</v>
      </c>
      <c r="O27" s="245"/>
      <c r="P27" s="246"/>
      <c r="Q27" s="244"/>
      <c r="R27" s="245"/>
      <c r="S27" s="246"/>
      <c r="T27" s="254"/>
      <c r="U27" s="293"/>
      <c r="V27" s="294"/>
    </row>
    <row r="28" spans="1:22" ht="15.75" thickBot="1">
      <c r="A28" s="76" t="s">
        <v>22</v>
      </c>
      <c r="B28" s="71"/>
      <c r="C28" s="72"/>
      <c r="D28" s="73"/>
      <c r="E28" s="11">
        <v>3</v>
      </c>
      <c r="F28" s="12" t="s">
        <v>87</v>
      </c>
      <c r="G28" s="13">
        <v>1</v>
      </c>
      <c r="H28" s="11">
        <v>3</v>
      </c>
      <c r="I28" s="12" t="s">
        <v>87</v>
      </c>
      <c r="J28" s="12">
        <v>0</v>
      </c>
      <c r="K28" s="11">
        <v>3</v>
      </c>
      <c r="L28" s="12" t="s">
        <v>87</v>
      </c>
      <c r="M28" s="13">
        <v>0</v>
      </c>
      <c r="N28" s="12">
        <v>3</v>
      </c>
      <c r="O28" s="12" t="s">
        <v>87</v>
      </c>
      <c r="P28" s="12">
        <v>0</v>
      </c>
      <c r="Q28" s="14">
        <f t="shared" ref="Q28:Q32" si="4">B28+E28+H28+K28+N28</f>
        <v>12</v>
      </c>
      <c r="R28" s="15" t="s">
        <v>87</v>
      </c>
      <c r="S28" s="16">
        <f t="shared" ref="S28:S32" si="5">D28+G28+J28+M28+P28</f>
        <v>1</v>
      </c>
      <c r="T28" s="15">
        <v>8</v>
      </c>
      <c r="U28" s="233">
        <v>1</v>
      </c>
      <c r="V28" s="234"/>
    </row>
    <row r="29" spans="1:22" ht="15.75" thickBot="1">
      <c r="A29" s="102" t="s">
        <v>456</v>
      </c>
      <c r="B29" s="40">
        <v>1</v>
      </c>
      <c r="C29" s="40" t="s">
        <v>87</v>
      </c>
      <c r="D29" s="41">
        <v>3</v>
      </c>
      <c r="E29" s="21"/>
      <c r="F29" s="22"/>
      <c r="G29" s="23"/>
      <c r="H29" s="24">
        <v>3</v>
      </c>
      <c r="I29" s="19" t="s">
        <v>87</v>
      </c>
      <c r="J29" s="19">
        <v>0</v>
      </c>
      <c r="K29" s="24">
        <v>3</v>
      </c>
      <c r="L29" s="19" t="s">
        <v>87</v>
      </c>
      <c r="M29" s="20">
        <v>0</v>
      </c>
      <c r="N29" s="19">
        <v>3</v>
      </c>
      <c r="O29" s="19" t="s">
        <v>87</v>
      </c>
      <c r="P29" s="19">
        <v>0</v>
      </c>
      <c r="Q29" s="57">
        <f t="shared" si="4"/>
        <v>10</v>
      </c>
      <c r="R29" s="39" t="s">
        <v>87</v>
      </c>
      <c r="S29" s="58">
        <f t="shared" si="5"/>
        <v>3</v>
      </c>
      <c r="T29" s="25">
        <v>7</v>
      </c>
      <c r="U29" s="233">
        <v>2</v>
      </c>
      <c r="V29" s="234"/>
    </row>
    <row r="30" spans="1:22" ht="15.75" thickBot="1">
      <c r="A30" s="102" t="s">
        <v>457</v>
      </c>
      <c r="B30" s="32">
        <v>0</v>
      </c>
      <c r="C30" s="32" t="s">
        <v>87</v>
      </c>
      <c r="D30" s="33">
        <v>3</v>
      </c>
      <c r="E30" s="31">
        <v>0</v>
      </c>
      <c r="F30" s="32" t="s">
        <v>87</v>
      </c>
      <c r="G30" s="33">
        <v>3</v>
      </c>
      <c r="H30" s="71"/>
      <c r="I30" s="72"/>
      <c r="J30" s="73"/>
      <c r="K30" s="31">
        <v>3</v>
      </c>
      <c r="L30" s="32" t="s">
        <v>87</v>
      </c>
      <c r="M30" s="33">
        <v>1</v>
      </c>
      <c r="N30" s="32">
        <v>3</v>
      </c>
      <c r="O30" s="32" t="s">
        <v>87</v>
      </c>
      <c r="P30" s="32">
        <v>0</v>
      </c>
      <c r="Q30" s="42">
        <f t="shared" si="4"/>
        <v>6</v>
      </c>
      <c r="R30" s="43" t="s">
        <v>87</v>
      </c>
      <c r="S30" s="44">
        <f t="shared" si="5"/>
        <v>7</v>
      </c>
      <c r="T30" s="57">
        <v>6</v>
      </c>
      <c r="U30" s="235">
        <v>3</v>
      </c>
      <c r="V30" s="236"/>
    </row>
    <row r="31" spans="1:22" ht="15.75" thickBot="1">
      <c r="A31" s="102" t="s">
        <v>458</v>
      </c>
      <c r="B31" s="32">
        <v>0</v>
      </c>
      <c r="C31" s="32" t="s">
        <v>87</v>
      </c>
      <c r="D31" s="33">
        <v>3</v>
      </c>
      <c r="E31" s="31">
        <v>0</v>
      </c>
      <c r="F31" s="32" t="s">
        <v>87</v>
      </c>
      <c r="G31" s="33">
        <v>3</v>
      </c>
      <c r="H31" s="68">
        <v>1</v>
      </c>
      <c r="I31" s="68" t="s">
        <v>87</v>
      </c>
      <c r="J31" s="68">
        <v>3</v>
      </c>
      <c r="K31" s="34"/>
      <c r="L31" s="35"/>
      <c r="M31" s="36"/>
      <c r="N31" s="19">
        <v>3</v>
      </c>
      <c r="O31" s="19" t="s">
        <v>87</v>
      </c>
      <c r="P31" s="19">
        <v>0</v>
      </c>
      <c r="Q31" s="57">
        <f t="shared" si="4"/>
        <v>4</v>
      </c>
      <c r="R31" s="39" t="s">
        <v>87</v>
      </c>
      <c r="S31" s="58">
        <f t="shared" si="5"/>
        <v>9</v>
      </c>
      <c r="T31" s="57">
        <v>5</v>
      </c>
      <c r="U31" s="237">
        <v>4</v>
      </c>
      <c r="V31" s="238"/>
    </row>
    <row r="32" spans="1:22" ht="15.75" thickBot="1">
      <c r="A32" s="153" t="s">
        <v>459</v>
      </c>
      <c r="B32" s="62">
        <v>0</v>
      </c>
      <c r="C32" s="62" t="s">
        <v>87</v>
      </c>
      <c r="D32" s="88">
        <v>3</v>
      </c>
      <c r="E32" s="89">
        <v>0</v>
      </c>
      <c r="F32" s="62" t="s">
        <v>87</v>
      </c>
      <c r="G32" s="88">
        <v>3</v>
      </c>
      <c r="H32" s="62">
        <v>0</v>
      </c>
      <c r="I32" s="62" t="s">
        <v>87</v>
      </c>
      <c r="J32" s="62">
        <v>3</v>
      </c>
      <c r="K32" s="149">
        <v>0</v>
      </c>
      <c r="L32" s="101" t="s">
        <v>87</v>
      </c>
      <c r="M32" s="150">
        <v>3</v>
      </c>
      <c r="N32" s="71"/>
      <c r="O32" s="72"/>
      <c r="P32" s="73"/>
      <c r="Q32" s="149">
        <f t="shared" si="4"/>
        <v>0</v>
      </c>
      <c r="R32" s="101" t="s">
        <v>87</v>
      </c>
      <c r="S32" s="150">
        <f t="shared" si="5"/>
        <v>12</v>
      </c>
      <c r="T32" s="53">
        <v>4</v>
      </c>
      <c r="U32" s="239">
        <v>5</v>
      </c>
      <c r="V32" s="240"/>
    </row>
    <row r="34" spans="1:25">
      <c r="B34" s="151">
        <f>SUM(B29:B32)</f>
        <v>1</v>
      </c>
      <c r="C34" s="151"/>
      <c r="D34" s="151">
        <f>SUM(D29:D32)</f>
        <v>12</v>
      </c>
      <c r="E34" s="151">
        <f>SUM(E28:E32)</f>
        <v>3</v>
      </c>
      <c r="F34" s="151"/>
      <c r="G34" s="151">
        <f>SUM(G28:G32)</f>
        <v>10</v>
      </c>
      <c r="H34" s="151">
        <f>SUM(H28:H32)</f>
        <v>7</v>
      </c>
      <c r="I34" s="151"/>
      <c r="J34" s="151">
        <f>SUM(J28:J32)</f>
        <v>6</v>
      </c>
      <c r="K34" s="151">
        <f>SUM(K28:K32)</f>
        <v>9</v>
      </c>
      <c r="L34" s="151"/>
      <c r="M34" s="151">
        <f>SUM(M28:M32)</f>
        <v>4</v>
      </c>
      <c r="N34" s="151">
        <f>SUM(N28:N32)</f>
        <v>12</v>
      </c>
      <c r="O34" s="151"/>
      <c r="P34" s="151">
        <f>SUM(P28:P32)</f>
        <v>0</v>
      </c>
      <c r="Q34" s="151">
        <f>SUM(Q28:Q32)</f>
        <v>32</v>
      </c>
      <c r="S34" s="151">
        <f>SUM(S28:S32)</f>
        <v>32</v>
      </c>
      <c r="T34" s="151">
        <f>SUM(T28:T32)</f>
        <v>30</v>
      </c>
      <c r="U34" s="255">
        <f>SUM(U28:U32)</f>
        <v>15</v>
      </c>
      <c r="V34" s="255"/>
    </row>
    <row r="35" spans="1:25" ht="15.75" thickBot="1"/>
    <row r="36" spans="1:25">
      <c r="A36" s="226" t="s">
        <v>139</v>
      </c>
      <c r="B36" s="214" t="s">
        <v>303</v>
      </c>
      <c r="C36" s="214"/>
      <c r="D36" s="215"/>
      <c r="E36" s="228" t="s">
        <v>491</v>
      </c>
      <c r="F36" s="229"/>
      <c r="G36" s="230"/>
      <c r="H36" s="213" t="s">
        <v>493</v>
      </c>
      <c r="I36" s="214"/>
      <c r="J36" s="215"/>
      <c r="K36" s="213" t="s">
        <v>386</v>
      </c>
      <c r="L36" s="214"/>
      <c r="M36" s="215"/>
      <c r="N36" s="213" t="s">
        <v>494</v>
      </c>
      <c r="O36" s="214"/>
      <c r="P36" s="215"/>
      <c r="Q36" s="213"/>
      <c r="R36" s="214"/>
      <c r="S36" s="215"/>
      <c r="T36" s="253" t="s">
        <v>85</v>
      </c>
      <c r="U36" s="247" t="s">
        <v>86</v>
      </c>
      <c r="V36" s="248"/>
    </row>
    <row r="37" spans="1:25" ht="15.75" thickBot="1">
      <c r="A37" s="227"/>
      <c r="B37" s="245" t="s">
        <v>304</v>
      </c>
      <c r="C37" s="245"/>
      <c r="D37" s="246"/>
      <c r="E37" s="241" t="s">
        <v>492</v>
      </c>
      <c r="F37" s="242"/>
      <c r="G37" s="243"/>
      <c r="H37" s="244" t="s">
        <v>304</v>
      </c>
      <c r="I37" s="245"/>
      <c r="J37" s="246"/>
      <c r="K37" s="244" t="s">
        <v>221</v>
      </c>
      <c r="L37" s="245"/>
      <c r="M37" s="246"/>
      <c r="N37" s="244" t="s">
        <v>89</v>
      </c>
      <c r="O37" s="245"/>
      <c r="P37" s="246"/>
      <c r="Q37" s="244"/>
      <c r="R37" s="245"/>
      <c r="S37" s="246"/>
      <c r="T37" s="254"/>
      <c r="U37" s="293"/>
      <c r="V37" s="294"/>
    </row>
    <row r="38" spans="1:25" ht="15.75" thickBot="1">
      <c r="A38" s="76" t="s">
        <v>242</v>
      </c>
      <c r="B38" s="72"/>
      <c r="C38" s="72"/>
      <c r="D38" s="73"/>
      <c r="E38" s="11">
        <v>3</v>
      </c>
      <c r="F38" s="12" t="s">
        <v>87</v>
      </c>
      <c r="G38" s="13">
        <v>0</v>
      </c>
      <c r="H38" s="11">
        <v>3</v>
      </c>
      <c r="I38" s="12" t="s">
        <v>87</v>
      </c>
      <c r="J38" s="12">
        <v>0</v>
      </c>
      <c r="K38" s="11">
        <v>3</v>
      </c>
      <c r="L38" s="12" t="s">
        <v>87</v>
      </c>
      <c r="M38" s="13">
        <v>0</v>
      </c>
      <c r="N38" s="12">
        <v>3</v>
      </c>
      <c r="O38" s="12" t="s">
        <v>87</v>
      </c>
      <c r="P38" s="12">
        <v>0</v>
      </c>
      <c r="Q38" s="14">
        <f t="shared" ref="Q38:Q42" si="6">B38+E38+H38+K38+N38</f>
        <v>12</v>
      </c>
      <c r="R38" s="15" t="s">
        <v>87</v>
      </c>
      <c r="S38" s="16">
        <f t="shared" ref="S38:S42" si="7">D38+G38+J38+M38+P38</f>
        <v>0</v>
      </c>
      <c r="T38" s="15">
        <v>8</v>
      </c>
      <c r="U38" s="233">
        <v>1</v>
      </c>
      <c r="V38" s="234"/>
    </row>
    <row r="39" spans="1:25" ht="15.75" thickBot="1">
      <c r="A39" s="102" t="s">
        <v>471</v>
      </c>
      <c r="B39" s="40">
        <v>0</v>
      </c>
      <c r="C39" s="40" t="s">
        <v>87</v>
      </c>
      <c r="D39" s="41">
        <v>3</v>
      </c>
      <c r="E39" s="71"/>
      <c r="F39" s="72"/>
      <c r="G39" s="73"/>
      <c r="H39" s="24">
        <v>0</v>
      </c>
      <c r="I39" s="19" t="s">
        <v>87</v>
      </c>
      <c r="J39" s="19">
        <v>3</v>
      </c>
      <c r="K39" s="24">
        <v>0</v>
      </c>
      <c r="L39" s="19" t="s">
        <v>87</v>
      </c>
      <c r="M39" s="20">
        <v>3</v>
      </c>
      <c r="N39" s="19">
        <v>3</v>
      </c>
      <c r="O39" s="19" t="s">
        <v>87</v>
      </c>
      <c r="P39" s="19">
        <v>0</v>
      </c>
      <c r="Q39" s="57">
        <f t="shared" si="6"/>
        <v>3</v>
      </c>
      <c r="R39" s="39" t="s">
        <v>87</v>
      </c>
      <c r="S39" s="58">
        <f t="shared" si="7"/>
        <v>9</v>
      </c>
      <c r="T39" s="25">
        <v>5</v>
      </c>
      <c r="U39" s="281">
        <v>4</v>
      </c>
      <c r="V39" s="282"/>
    </row>
    <row r="40" spans="1:25" ht="15.75" thickBot="1">
      <c r="A40" s="102" t="s">
        <v>472</v>
      </c>
      <c r="B40" s="32">
        <v>0</v>
      </c>
      <c r="C40" s="32" t="s">
        <v>87</v>
      </c>
      <c r="D40" s="33">
        <v>3</v>
      </c>
      <c r="E40" s="147">
        <v>3</v>
      </c>
      <c r="F40" s="68" t="s">
        <v>87</v>
      </c>
      <c r="G40" s="148">
        <v>0</v>
      </c>
      <c r="H40" s="71"/>
      <c r="I40" s="72"/>
      <c r="J40" s="73"/>
      <c r="K40" s="24">
        <v>3</v>
      </c>
      <c r="L40" s="19" t="s">
        <v>87</v>
      </c>
      <c r="M40" s="20">
        <v>2</v>
      </c>
      <c r="N40" s="32">
        <v>3</v>
      </c>
      <c r="O40" s="32" t="s">
        <v>87</v>
      </c>
      <c r="P40" s="32">
        <v>0</v>
      </c>
      <c r="Q40" s="42">
        <f t="shared" si="6"/>
        <v>9</v>
      </c>
      <c r="R40" s="43" t="s">
        <v>87</v>
      </c>
      <c r="S40" s="44">
        <f t="shared" si="7"/>
        <v>5</v>
      </c>
      <c r="T40" s="57">
        <v>7</v>
      </c>
      <c r="U40" s="233">
        <v>2</v>
      </c>
      <c r="V40" s="234"/>
    </row>
    <row r="41" spans="1:25" ht="15.75" thickBot="1">
      <c r="A41" s="102" t="s">
        <v>241</v>
      </c>
      <c r="B41" s="32">
        <v>0</v>
      </c>
      <c r="C41" s="32" t="s">
        <v>87</v>
      </c>
      <c r="D41" s="33">
        <v>3</v>
      </c>
      <c r="E41" s="31">
        <v>3</v>
      </c>
      <c r="F41" s="32" t="s">
        <v>87</v>
      </c>
      <c r="G41" s="33">
        <v>0</v>
      </c>
      <c r="H41" s="68">
        <v>2</v>
      </c>
      <c r="I41" s="68" t="s">
        <v>87</v>
      </c>
      <c r="J41" s="68">
        <v>3</v>
      </c>
      <c r="K41" s="71"/>
      <c r="L41" s="72"/>
      <c r="M41" s="73"/>
      <c r="N41" s="32">
        <v>3</v>
      </c>
      <c r="O41" s="32" t="s">
        <v>87</v>
      </c>
      <c r="P41" s="32">
        <v>0</v>
      </c>
      <c r="Q41" s="57">
        <f t="shared" si="6"/>
        <v>8</v>
      </c>
      <c r="R41" s="39" t="s">
        <v>87</v>
      </c>
      <c r="S41" s="58">
        <f t="shared" si="7"/>
        <v>6</v>
      </c>
      <c r="T41" s="57">
        <v>6</v>
      </c>
      <c r="U41" s="237">
        <v>3</v>
      </c>
      <c r="V41" s="238"/>
    </row>
    <row r="42" spans="1:25" ht="15.75" thickBot="1">
      <c r="A42" s="153" t="s">
        <v>473</v>
      </c>
      <c r="B42" s="62">
        <v>0</v>
      </c>
      <c r="C42" s="62" t="s">
        <v>87</v>
      </c>
      <c r="D42" s="88">
        <v>3</v>
      </c>
      <c r="E42" s="89">
        <v>0</v>
      </c>
      <c r="F42" s="62" t="s">
        <v>87</v>
      </c>
      <c r="G42" s="88">
        <v>3</v>
      </c>
      <c r="H42" s="62">
        <v>0</v>
      </c>
      <c r="I42" s="62" t="s">
        <v>87</v>
      </c>
      <c r="J42" s="62">
        <v>3</v>
      </c>
      <c r="K42" s="149">
        <v>0</v>
      </c>
      <c r="L42" s="101" t="s">
        <v>87</v>
      </c>
      <c r="M42" s="150">
        <v>3</v>
      </c>
      <c r="N42" s="90"/>
      <c r="O42" s="91"/>
      <c r="P42" s="92"/>
      <c r="Q42" s="149">
        <f t="shared" si="6"/>
        <v>0</v>
      </c>
      <c r="R42" s="101" t="s">
        <v>87</v>
      </c>
      <c r="S42" s="150">
        <f t="shared" si="7"/>
        <v>12</v>
      </c>
      <c r="T42" s="53">
        <v>4</v>
      </c>
      <c r="U42" s="239">
        <v>5</v>
      </c>
      <c r="V42" s="240"/>
    </row>
    <row r="44" spans="1:25">
      <c r="B44" s="151">
        <f>SUM(B39:B42)</f>
        <v>0</v>
      </c>
      <c r="C44" s="151"/>
      <c r="D44" s="151">
        <f>SUM(D39:D42)</f>
        <v>12</v>
      </c>
      <c r="E44" s="151">
        <f>SUM(E38:E42)</f>
        <v>9</v>
      </c>
      <c r="F44" s="151"/>
      <c r="G44" s="151">
        <f>SUM(G38:G42)</f>
        <v>3</v>
      </c>
      <c r="H44" s="151">
        <f>SUM(H38:H42)</f>
        <v>5</v>
      </c>
      <c r="I44" s="151"/>
      <c r="J44" s="151">
        <f>SUM(J38:J42)</f>
        <v>9</v>
      </c>
      <c r="K44" s="151">
        <f>SUM(K38:K42)</f>
        <v>6</v>
      </c>
      <c r="L44" s="151"/>
      <c r="M44" s="151">
        <f>SUM(M38:M42)</f>
        <v>8</v>
      </c>
      <c r="N44" s="151">
        <f>SUM(N38:N42)</f>
        <v>12</v>
      </c>
      <c r="O44" s="151"/>
      <c r="P44" s="151">
        <f>SUM(P38:P42)</f>
        <v>0</v>
      </c>
      <c r="Q44" s="151">
        <f>SUM(Q38:Q42)</f>
        <v>32</v>
      </c>
      <c r="S44" s="151">
        <f>SUM(S38:S42)</f>
        <v>32</v>
      </c>
      <c r="T44" s="151">
        <f>SUM(T38:T42)</f>
        <v>30</v>
      </c>
      <c r="U44" s="255">
        <f>SUM(U38:U42)</f>
        <v>15</v>
      </c>
      <c r="V44" s="255"/>
    </row>
    <row r="45" spans="1:25" ht="15.75" thickBot="1"/>
    <row r="46" spans="1:25">
      <c r="A46" s="226" t="s">
        <v>495</v>
      </c>
      <c r="B46" s="214" t="s">
        <v>219</v>
      </c>
      <c r="C46" s="214"/>
      <c r="D46" s="215"/>
      <c r="E46" s="213" t="s">
        <v>483</v>
      </c>
      <c r="F46" s="214"/>
      <c r="G46" s="215"/>
      <c r="H46" s="214" t="s">
        <v>487</v>
      </c>
      <c r="I46" s="214"/>
      <c r="J46" s="215"/>
      <c r="K46" s="228" t="s">
        <v>462</v>
      </c>
      <c r="L46" s="229"/>
      <c r="M46" s="230"/>
      <c r="N46" s="214" t="s">
        <v>303</v>
      </c>
      <c r="O46" s="214"/>
      <c r="P46" s="215"/>
      <c r="Q46" s="213" t="s">
        <v>493</v>
      </c>
      <c r="R46" s="214"/>
      <c r="S46" s="215"/>
      <c r="T46" s="213"/>
      <c r="U46" s="214"/>
      <c r="V46" s="215"/>
      <c r="W46" s="216" t="s">
        <v>85</v>
      </c>
      <c r="X46" s="218" t="s">
        <v>86</v>
      </c>
      <c r="Y46" s="216"/>
    </row>
    <row r="47" spans="1:25" ht="15.75" thickBot="1">
      <c r="A47" s="227"/>
      <c r="B47" s="245" t="s">
        <v>222</v>
      </c>
      <c r="C47" s="245"/>
      <c r="D47" s="246"/>
      <c r="E47" s="244" t="s">
        <v>93</v>
      </c>
      <c r="F47" s="245"/>
      <c r="G47" s="246"/>
      <c r="H47" s="245" t="s">
        <v>93</v>
      </c>
      <c r="I47" s="245"/>
      <c r="J47" s="246"/>
      <c r="K47" s="241" t="s">
        <v>488</v>
      </c>
      <c r="L47" s="242"/>
      <c r="M47" s="243"/>
      <c r="N47" s="245" t="s">
        <v>304</v>
      </c>
      <c r="O47" s="245"/>
      <c r="P47" s="246"/>
      <c r="Q47" s="244" t="s">
        <v>304</v>
      </c>
      <c r="R47" s="245"/>
      <c r="S47" s="246"/>
      <c r="T47" s="220"/>
      <c r="U47" s="221"/>
      <c r="V47" s="222"/>
      <c r="W47" s="217"/>
      <c r="X47" s="219"/>
      <c r="Y47" s="217"/>
    </row>
    <row r="48" spans="1:25">
      <c r="A48" s="65" t="s">
        <v>16</v>
      </c>
      <c r="B48" s="9"/>
      <c r="C48" s="9"/>
      <c r="D48" s="10"/>
      <c r="E48" s="11">
        <v>3</v>
      </c>
      <c r="F48" s="12" t="s">
        <v>87</v>
      </c>
      <c r="G48" s="13">
        <v>0</v>
      </c>
      <c r="H48" s="11">
        <v>3</v>
      </c>
      <c r="I48" s="12" t="s">
        <v>87</v>
      </c>
      <c r="J48" s="12">
        <v>0</v>
      </c>
      <c r="K48" s="11">
        <v>3</v>
      </c>
      <c r="L48" s="12" t="s">
        <v>87</v>
      </c>
      <c r="M48" s="13">
        <v>0</v>
      </c>
      <c r="N48" s="12">
        <v>3</v>
      </c>
      <c r="O48" s="12" t="s">
        <v>87</v>
      </c>
      <c r="P48" s="12">
        <v>1</v>
      </c>
      <c r="Q48" s="11">
        <v>3</v>
      </c>
      <c r="R48" s="12" t="s">
        <v>87</v>
      </c>
      <c r="S48" s="13">
        <v>0</v>
      </c>
      <c r="T48" s="14">
        <f t="shared" ref="T48:T53" si="8">B48+E48+H48+K48+N48+Q48</f>
        <v>15</v>
      </c>
      <c r="U48" s="15" t="s">
        <v>87</v>
      </c>
      <c r="V48" s="16">
        <f t="shared" ref="V48:V53" si="9">D48+G48+J48+M48+P48+S48</f>
        <v>1</v>
      </c>
      <c r="W48" s="15">
        <v>10</v>
      </c>
      <c r="X48" s="257">
        <v>7</v>
      </c>
      <c r="Y48" s="258"/>
    </row>
    <row r="49" spans="1:36">
      <c r="A49" s="66" t="s">
        <v>437</v>
      </c>
      <c r="B49" s="40">
        <v>0</v>
      </c>
      <c r="C49" s="19" t="s">
        <v>87</v>
      </c>
      <c r="D49" s="20">
        <v>3</v>
      </c>
      <c r="E49" s="21"/>
      <c r="F49" s="22"/>
      <c r="G49" s="23"/>
      <c r="H49" s="24">
        <v>0</v>
      </c>
      <c r="I49" s="19" t="s">
        <v>87</v>
      </c>
      <c r="J49" s="19">
        <v>3</v>
      </c>
      <c r="K49" s="24">
        <v>1</v>
      </c>
      <c r="L49" s="19" t="s">
        <v>87</v>
      </c>
      <c r="M49" s="20">
        <v>3</v>
      </c>
      <c r="N49" s="19">
        <v>2</v>
      </c>
      <c r="O49" s="19" t="s">
        <v>87</v>
      </c>
      <c r="P49" s="19">
        <v>3</v>
      </c>
      <c r="Q49" s="24">
        <v>3</v>
      </c>
      <c r="R49" s="19" t="s">
        <v>87</v>
      </c>
      <c r="S49" s="20">
        <v>0</v>
      </c>
      <c r="T49" s="25">
        <f t="shared" si="8"/>
        <v>6</v>
      </c>
      <c r="U49" s="19" t="s">
        <v>87</v>
      </c>
      <c r="V49" s="26">
        <f t="shared" si="9"/>
        <v>12</v>
      </c>
      <c r="W49" s="25">
        <v>6</v>
      </c>
      <c r="X49" s="235">
        <v>11</v>
      </c>
      <c r="Y49" s="236"/>
    </row>
    <row r="50" spans="1:36">
      <c r="A50" s="102" t="s">
        <v>22</v>
      </c>
      <c r="B50" s="32">
        <v>0</v>
      </c>
      <c r="C50" s="32" t="s">
        <v>87</v>
      </c>
      <c r="D50" s="33">
        <v>3</v>
      </c>
      <c r="E50" s="31">
        <v>3</v>
      </c>
      <c r="F50" s="32" t="s">
        <v>87</v>
      </c>
      <c r="G50" s="33">
        <v>0</v>
      </c>
      <c r="H50" s="34"/>
      <c r="I50" s="35"/>
      <c r="J50" s="36"/>
      <c r="K50" s="31">
        <v>3</v>
      </c>
      <c r="L50" s="32" t="s">
        <v>87</v>
      </c>
      <c r="M50" s="33">
        <v>1</v>
      </c>
      <c r="N50" s="32">
        <v>3</v>
      </c>
      <c r="O50" s="32" t="s">
        <v>87</v>
      </c>
      <c r="P50" s="32">
        <v>2</v>
      </c>
      <c r="Q50" s="31">
        <v>3</v>
      </c>
      <c r="R50" s="32" t="s">
        <v>87</v>
      </c>
      <c r="S50" s="33">
        <v>0</v>
      </c>
      <c r="T50" s="25">
        <f t="shared" si="8"/>
        <v>12</v>
      </c>
      <c r="U50" s="32" t="s">
        <v>87</v>
      </c>
      <c r="V50" s="26">
        <f t="shared" si="9"/>
        <v>6</v>
      </c>
      <c r="W50" s="57">
        <v>9</v>
      </c>
      <c r="X50" s="235">
        <v>8</v>
      </c>
      <c r="Y50" s="236"/>
    </row>
    <row r="51" spans="1:36">
      <c r="A51" s="102" t="s">
        <v>456</v>
      </c>
      <c r="B51" s="32">
        <v>0</v>
      </c>
      <c r="C51" s="32" t="s">
        <v>87</v>
      </c>
      <c r="D51" s="33">
        <v>3</v>
      </c>
      <c r="E51" s="31">
        <v>3</v>
      </c>
      <c r="F51" s="32" t="s">
        <v>87</v>
      </c>
      <c r="G51" s="33">
        <v>1</v>
      </c>
      <c r="H51" s="32">
        <v>1</v>
      </c>
      <c r="I51" s="32" t="s">
        <v>87</v>
      </c>
      <c r="J51" s="32">
        <v>3</v>
      </c>
      <c r="K51" s="34"/>
      <c r="L51" s="35"/>
      <c r="M51" s="36"/>
      <c r="N51" s="32">
        <v>0</v>
      </c>
      <c r="O51" s="32" t="s">
        <v>87</v>
      </c>
      <c r="P51" s="32">
        <v>3</v>
      </c>
      <c r="Q51" s="31">
        <v>3</v>
      </c>
      <c r="R51" s="32" t="s">
        <v>87</v>
      </c>
      <c r="S51" s="33">
        <v>2</v>
      </c>
      <c r="T51" s="25">
        <f t="shared" si="8"/>
        <v>7</v>
      </c>
      <c r="U51" s="39" t="s">
        <v>87</v>
      </c>
      <c r="V51" s="26">
        <f t="shared" si="9"/>
        <v>12</v>
      </c>
      <c r="W51" s="57">
        <v>7</v>
      </c>
      <c r="X51" s="237">
        <v>10</v>
      </c>
      <c r="Y51" s="238"/>
    </row>
    <row r="52" spans="1:36">
      <c r="A52" s="102" t="s">
        <v>242</v>
      </c>
      <c r="B52" s="40">
        <v>1</v>
      </c>
      <c r="C52" s="40" t="s">
        <v>87</v>
      </c>
      <c r="D52" s="41">
        <v>3</v>
      </c>
      <c r="E52" s="18">
        <v>3</v>
      </c>
      <c r="F52" s="40" t="s">
        <v>87</v>
      </c>
      <c r="G52" s="41">
        <v>2</v>
      </c>
      <c r="H52" s="40">
        <v>2</v>
      </c>
      <c r="I52" s="40" t="s">
        <v>87</v>
      </c>
      <c r="J52" s="40">
        <v>3</v>
      </c>
      <c r="K52" s="42">
        <v>3</v>
      </c>
      <c r="L52" s="43" t="s">
        <v>87</v>
      </c>
      <c r="M52" s="44">
        <v>0</v>
      </c>
      <c r="N52" s="45"/>
      <c r="O52" s="46"/>
      <c r="P52" s="47"/>
      <c r="Q52" s="18">
        <v>3</v>
      </c>
      <c r="R52" s="40" t="s">
        <v>87</v>
      </c>
      <c r="S52" s="41">
        <v>0</v>
      </c>
      <c r="T52" s="25">
        <f t="shared" si="8"/>
        <v>12</v>
      </c>
      <c r="U52" s="39" t="s">
        <v>87</v>
      </c>
      <c r="V52" s="26">
        <f t="shared" si="9"/>
        <v>8</v>
      </c>
      <c r="W52" s="57">
        <v>8</v>
      </c>
      <c r="X52" s="235">
        <v>9</v>
      </c>
      <c r="Y52" s="236"/>
    </row>
    <row r="53" spans="1:36" ht="15.75" thickBot="1">
      <c r="A53" s="153" t="s">
        <v>472</v>
      </c>
      <c r="B53" s="50">
        <v>0</v>
      </c>
      <c r="C53" s="50" t="s">
        <v>87</v>
      </c>
      <c r="D53" s="51">
        <v>3</v>
      </c>
      <c r="E53" s="49">
        <v>0</v>
      </c>
      <c r="F53" s="50" t="s">
        <v>87</v>
      </c>
      <c r="G53" s="51">
        <v>3</v>
      </c>
      <c r="H53" s="50">
        <v>0</v>
      </c>
      <c r="I53" s="50" t="s">
        <v>87</v>
      </c>
      <c r="J53" s="50">
        <v>3</v>
      </c>
      <c r="K53" s="49">
        <v>2</v>
      </c>
      <c r="L53" s="50" t="s">
        <v>87</v>
      </c>
      <c r="M53" s="51">
        <v>3</v>
      </c>
      <c r="N53" s="50">
        <v>0</v>
      </c>
      <c r="O53" s="50" t="s">
        <v>87</v>
      </c>
      <c r="P53" s="50">
        <v>3</v>
      </c>
      <c r="Q53" s="59"/>
      <c r="R53" s="52"/>
      <c r="S53" s="52"/>
      <c r="T53" s="53">
        <f t="shared" si="8"/>
        <v>2</v>
      </c>
      <c r="U53" s="50" t="s">
        <v>87</v>
      </c>
      <c r="V53" s="54">
        <f t="shared" si="9"/>
        <v>15</v>
      </c>
      <c r="W53" s="53">
        <v>5</v>
      </c>
      <c r="X53" s="239">
        <v>12</v>
      </c>
      <c r="Y53" s="240"/>
    </row>
    <row r="55" spans="1:36">
      <c r="B55" s="151">
        <f>SUM(B49:B53)</f>
        <v>1</v>
      </c>
      <c r="C55" s="151"/>
      <c r="D55" s="151">
        <f>SUM(D49:D53)</f>
        <v>15</v>
      </c>
      <c r="E55" s="151">
        <f>SUM(E48:E53)</f>
        <v>12</v>
      </c>
      <c r="F55" s="151"/>
      <c r="G55" s="151">
        <f>SUM(G48:G53)</f>
        <v>6</v>
      </c>
      <c r="H55" s="151">
        <f>SUM(H48:H53)</f>
        <v>6</v>
      </c>
      <c r="I55" s="151"/>
      <c r="J55" s="151">
        <f>SUM(J48:J53)</f>
        <v>12</v>
      </c>
      <c r="K55" s="151">
        <f>SUM(K48:K53)</f>
        <v>12</v>
      </c>
      <c r="L55" s="151"/>
      <c r="M55" s="151">
        <f>SUM(M48:M53)</f>
        <v>7</v>
      </c>
      <c r="N55" s="151">
        <f>SUM(N48:N53)</f>
        <v>8</v>
      </c>
      <c r="O55" s="151"/>
      <c r="P55" s="151">
        <f>SUM(P48:P53)</f>
        <v>12</v>
      </c>
      <c r="Q55" s="151">
        <f>SUM(Q48:Q53)</f>
        <v>15</v>
      </c>
      <c r="S55" s="151">
        <f>SUM(S48:S53)</f>
        <v>2</v>
      </c>
      <c r="T55" s="151">
        <f>SUM(T48:T53)</f>
        <v>54</v>
      </c>
      <c r="V55" s="151">
        <f>SUM(V48:V53)</f>
        <v>54</v>
      </c>
      <c r="W55" s="151">
        <f>SUM(W48:W53)</f>
        <v>45</v>
      </c>
      <c r="X55" s="255">
        <f>SUM(X48:X53)</f>
        <v>57</v>
      </c>
      <c r="Y55" s="255"/>
    </row>
    <row r="56" spans="1:36" ht="15.75" thickBot="1"/>
    <row r="57" spans="1:36" ht="18" customHeight="1">
      <c r="A57" s="226" t="s">
        <v>547</v>
      </c>
      <c r="B57" s="214" t="s">
        <v>484</v>
      </c>
      <c r="C57" s="214"/>
      <c r="D57" s="215"/>
      <c r="E57" s="228" t="s">
        <v>215</v>
      </c>
      <c r="F57" s="229"/>
      <c r="G57" s="230"/>
      <c r="H57" s="213" t="s">
        <v>485</v>
      </c>
      <c r="I57" s="214"/>
      <c r="J57" s="215"/>
      <c r="K57" s="213" t="s">
        <v>463</v>
      </c>
      <c r="L57" s="214"/>
      <c r="M57" s="215"/>
      <c r="N57" s="213" t="s">
        <v>469</v>
      </c>
      <c r="O57" s="214"/>
      <c r="P57" s="215"/>
      <c r="Q57" s="213" t="s">
        <v>489</v>
      </c>
      <c r="R57" s="214"/>
      <c r="S57" s="214"/>
      <c r="T57" s="213" t="s">
        <v>386</v>
      </c>
      <c r="U57" s="214"/>
      <c r="V57" s="214"/>
      <c r="W57" s="298" t="s">
        <v>491</v>
      </c>
      <c r="X57" s="299"/>
      <c r="Y57" s="300"/>
      <c r="Z57" s="298" t="s">
        <v>494</v>
      </c>
      <c r="AA57" s="299"/>
      <c r="AB57" s="300"/>
      <c r="AC57" s="213" t="s">
        <v>509</v>
      </c>
      <c r="AD57" s="214"/>
      <c r="AE57" s="215"/>
      <c r="AF57" s="213"/>
      <c r="AG57" s="214"/>
      <c r="AH57" s="215"/>
      <c r="AI57" s="216" t="s">
        <v>85</v>
      </c>
      <c r="AJ57" s="259" t="s">
        <v>86</v>
      </c>
    </row>
    <row r="58" spans="1:36" ht="18" customHeight="1" thickBot="1">
      <c r="A58" s="227"/>
      <c r="B58" s="245" t="s">
        <v>448</v>
      </c>
      <c r="C58" s="245"/>
      <c r="D58" s="246"/>
      <c r="E58" s="241" t="s">
        <v>222</v>
      </c>
      <c r="F58" s="242"/>
      <c r="G58" s="243"/>
      <c r="H58" s="244" t="s">
        <v>486</v>
      </c>
      <c r="I58" s="245"/>
      <c r="J58" s="246"/>
      <c r="K58" s="244" t="s">
        <v>104</v>
      </c>
      <c r="L58" s="245"/>
      <c r="M58" s="246"/>
      <c r="N58" s="244" t="s">
        <v>95</v>
      </c>
      <c r="O58" s="245"/>
      <c r="P58" s="246"/>
      <c r="Q58" s="244" t="s">
        <v>490</v>
      </c>
      <c r="R58" s="245"/>
      <c r="S58" s="245"/>
      <c r="T58" s="244" t="s">
        <v>221</v>
      </c>
      <c r="U58" s="245"/>
      <c r="V58" s="245"/>
      <c r="W58" s="295" t="s">
        <v>492</v>
      </c>
      <c r="X58" s="296"/>
      <c r="Y58" s="297"/>
      <c r="Z58" s="295" t="s">
        <v>89</v>
      </c>
      <c r="AA58" s="296"/>
      <c r="AB58" s="297"/>
      <c r="AC58" s="244" t="s">
        <v>221</v>
      </c>
      <c r="AD58" s="245"/>
      <c r="AE58" s="246"/>
      <c r="AF58" s="244"/>
      <c r="AG58" s="245"/>
      <c r="AH58" s="246"/>
      <c r="AI58" s="251"/>
      <c r="AJ58" s="260"/>
    </row>
    <row r="59" spans="1:36" ht="18" customHeight="1" thickBot="1">
      <c r="A59" s="76" t="s">
        <v>438</v>
      </c>
      <c r="B59" s="71"/>
      <c r="C59" s="72"/>
      <c r="D59" s="73"/>
      <c r="E59" s="11">
        <v>3</v>
      </c>
      <c r="F59" s="12" t="s">
        <v>87</v>
      </c>
      <c r="G59" s="13">
        <v>1</v>
      </c>
      <c r="H59" s="11">
        <v>3</v>
      </c>
      <c r="I59" s="12" t="s">
        <v>87</v>
      </c>
      <c r="J59" s="12">
        <v>0</v>
      </c>
      <c r="K59" s="11">
        <v>3</v>
      </c>
      <c r="L59" s="12" t="s">
        <v>87</v>
      </c>
      <c r="M59" s="13">
        <v>1</v>
      </c>
      <c r="N59" s="11">
        <v>3</v>
      </c>
      <c r="O59" s="12" t="s">
        <v>87</v>
      </c>
      <c r="P59" s="13">
        <v>1</v>
      </c>
      <c r="Q59" s="11">
        <v>3</v>
      </c>
      <c r="R59" s="12" t="s">
        <v>87</v>
      </c>
      <c r="S59" s="13">
        <v>0</v>
      </c>
      <c r="T59" s="12">
        <v>1</v>
      </c>
      <c r="U59" s="12" t="s">
        <v>87</v>
      </c>
      <c r="V59" s="12">
        <v>3</v>
      </c>
      <c r="W59" s="11">
        <v>0</v>
      </c>
      <c r="X59" s="77" t="s">
        <v>87</v>
      </c>
      <c r="Y59" s="13">
        <v>3</v>
      </c>
      <c r="Z59" s="11">
        <v>3</v>
      </c>
      <c r="AA59" s="77" t="s">
        <v>87</v>
      </c>
      <c r="AB59" s="13">
        <v>0</v>
      </c>
      <c r="AC59" s="11">
        <v>3</v>
      </c>
      <c r="AD59" s="12" t="s">
        <v>87</v>
      </c>
      <c r="AE59" s="13">
        <v>0</v>
      </c>
      <c r="AF59" s="78">
        <f>B59+E59+H59+K59+N59+Q59+T59+W59+Z59+AC59</f>
        <v>22</v>
      </c>
      <c r="AG59" s="15" t="s">
        <v>87</v>
      </c>
      <c r="AH59" s="16">
        <f>D59+G59+J59+M59+P59+S59+V59+Y59+AB59+AE59</f>
        <v>9</v>
      </c>
      <c r="AI59" s="16">
        <v>16</v>
      </c>
      <c r="AJ59" s="17">
        <v>14</v>
      </c>
    </row>
    <row r="60" spans="1:36" ht="18" customHeight="1" thickBot="1">
      <c r="A60" s="66" t="s">
        <v>17</v>
      </c>
      <c r="B60" s="18">
        <v>1</v>
      </c>
      <c r="C60" s="40" t="s">
        <v>87</v>
      </c>
      <c r="D60" s="41">
        <v>3</v>
      </c>
      <c r="E60" s="21"/>
      <c r="F60" s="22"/>
      <c r="G60" s="23"/>
      <c r="H60" s="24">
        <v>3</v>
      </c>
      <c r="I60" s="19" t="s">
        <v>87</v>
      </c>
      <c r="J60" s="19">
        <v>0</v>
      </c>
      <c r="K60" s="196">
        <v>0</v>
      </c>
      <c r="L60" s="197" t="s">
        <v>87</v>
      </c>
      <c r="M60" s="198">
        <v>3</v>
      </c>
      <c r="N60" s="24">
        <v>3</v>
      </c>
      <c r="O60" s="19" t="s">
        <v>87</v>
      </c>
      <c r="P60" s="20">
        <v>0</v>
      </c>
      <c r="Q60" s="196">
        <v>0</v>
      </c>
      <c r="R60" s="197" t="s">
        <v>87</v>
      </c>
      <c r="S60" s="198">
        <v>3</v>
      </c>
      <c r="T60" s="19">
        <v>3</v>
      </c>
      <c r="U60" s="19" t="s">
        <v>87</v>
      </c>
      <c r="V60" s="19">
        <v>1</v>
      </c>
      <c r="W60" s="24">
        <v>3</v>
      </c>
      <c r="X60" s="32" t="s">
        <v>87</v>
      </c>
      <c r="Y60" s="20">
        <v>1</v>
      </c>
      <c r="Z60" s="24">
        <v>3</v>
      </c>
      <c r="AA60" s="32" t="s">
        <v>87</v>
      </c>
      <c r="AB60" s="20">
        <v>0</v>
      </c>
      <c r="AC60" s="196">
        <v>0</v>
      </c>
      <c r="AD60" s="197" t="s">
        <v>87</v>
      </c>
      <c r="AE60" s="198">
        <v>3</v>
      </c>
      <c r="AF60" s="57">
        <f>B60+E60+H60+K60+N60+Q60+T60+W60+Z60+AC60</f>
        <v>16</v>
      </c>
      <c r="AG60" s="19" t="s">
        <v>87</v>
      </c>
      <c r="AH60" s="26">
        <f>D60+G60+J60+M60+P60+S60+V60+Y60+AB60+AE60</f>
        <v>14</v>
      </c>
      <c r="AI60" s="27">
        <v>14</v>
      </c>
      <c r="AJ60" s="28">
        <v>17</v>
      </c>
    </row>
    <row r="61" spans="1:36" ht="18" customHeight="1" thickBot="1">
      <c r="A61" s="66" t="s">
        <v>439</v>
      </c>
      <c r="B61" s="31">
        <v>0</v>
      </c>
      <c r="C61" s="32" t="s">
        <v>87</v>
      </c>
      <c r="D61" s="33">
        <v>3</v>
      </c>
      <c r="E61" s="24">
        <v>0</v>
      </c>
      <c r="F61" s="19" t="s">
        <v>87</v>
      </c>
      <c r="G61" s="20">
        <v>3</v>
      </c>
      <c r="H61" s="34"/>
      <c r="I61" s="35"/>
      <c r="J61" s="36"/>
      <c r="K61" s="181">
        <v>2</v>
      </c>
      <c r="L61" s="68" t="s">
        <v>87</v>
      </c>
      <c r="M61" s="182">
        <v>3</v>
      </c>
      <c r="N61" s="31">
        <v>3</v>
      </c>
      <c r="O61" s="32" t="s">
        <v>87</v>
      </c>
      <c r="P61" s="33">
        <v>1</v>
      </c>
      <c r="Q61" s="181">
        <v>3</v>
      </c>
      <c r="R61" s="68" t="s">
        <v>87</v>
      </c>
      <c r="S61" s="182">
        <v>0</v>
      </c>
      <c r="T61" s="32">
        <v>1</v>
      </c>
      <c r="U61" s="32" t="s">
        <v>87</v>
      </c>
      <c r="V61" s="32">
        <v>3</v>
      </c>
      <c r="W61" s="31">
        <v>3</v>
      </c>
      <c r="X61" s="32" t="s">
        <v>87</v>
      </c>
      <c r="Y61" s="33">
        <v>2</v>
      </c>
      <c r="Z61" s="31">
        <v>3</v>
      </c>
      <c r="AA61" s="32" t="s">
        <v>87</v>
      </c>
      <c r="AB61" s="33">
        <v>0</v>
      </c>
      <c r="AC61" s="181">
        <v>3</v>
      </c>
      <c r="AD61" s="68" t="s">
        <v>87</v>
      </c>
      <c r="AE61" s="182">
        <v>0</v>
      </c>
      <c r="AF61" s="57">
        <f t="shared" ref="AF61:AF68" si="10">B61+E61+H61+K61+N61+Q61+T61+W61+Z61+AC61</f>
        <v>18</v>
      </c>
      <c r="AG61" s="19" t="s">
        <v>87</v>
      </c>
      <c r="AH61" s="26">
        <f t="shared" ref="AH61:AH68" si="11">D61+G61+J61+M61+P61+S61+V61+Y61+AB61+AE61</f>
        <v>15</v>
      </c>
      <c r="AI61" s="37">
        <v>14</v>
      </c>
      <c r="AJ61" s="38">
        <v>18</v>
      </c>
    </row>
    <row r="62" spans="1:36" ht="18" customHeight="1" thickBot="1">
      <c r="A62" s="102" t="s">
        <v>457</v>
      </c>
      <c r="B62" s="31">
        <v>1</v>
      </c>
      <c r="C62" s="32" t="s">
        <v>87</v>
      </c>
      <c r="D62" s="33">
        <v>3</v>
      </c>
      <c r="E62" s="196">
        <v>3</v>
      </c>
      <c r="F62" s="197" t="s">
        <v>87</v>
      </c>
      <c r="G62" s="198">
        <v>0</v>
      </c>
      <c r="H62" s="32">
        <v>3</v>
      </c>
      <c r="I62" s="32" t="s">
        <v>87</v>
      </c>
      <c r="J62" s="32">
        <v>2</v>
      </c>
      <c r="K62" s="34"/>
      <c r="L62" s="35"/>
      <c r="M62" s="36"/>
      <c r="N62" s="31">
        <v>3</v>
      </c>
      <c r="O62" s="32" t="s">
        <v>87</v>
      </c>
      <c r="P62" s="33">
        <v>1</v>
      </c>
      <c r="Q62" s="31">
        <v>3</v>
      </c>
      <c r="R62" s="32" t="s">
        <v>87</v>
      </c>
      <c r="S62" s="33">
        <v>0</v>
      </c>
      <c r="T62" s="32">
        <v>1</v>
      </c>
      <c r="U62" s="32" t="s">
        <v>87</v>
      </c>
      <c r="V62" s="32">
        <v>3</v>
      </c>
      <c r="W62" s="31">
        <v>1</v>
      </c>
      <c r="X62" s="32" t="s">
        <v>87</v>
      </c>
      <c r="Y62" s="33">
        <v>3</v>
      </c>
      <c r="Z62" s="31">
        <v>3</v>
      </c>
      <c r="AA62" s="32" t="s">
        <v>87</v>
      </c>
      <c r="AB62" s="33">
        <v>0</v>
      </c>
      <c r="AC62" s="31">
        <v>3</v>
      </c>
      <c r="AD62" s="32" t="s">
        <v>87</v>
      </c>
      <c r="AE62" s="33">
        <v>0</v>
      </c>
      <c r="AF62" s="57">
        <f t="shared" si="10"/>
        <v>21</v>
      </c>
      <c r="AG62" s="19" t="s">
        <v>87</v>
      </c>
      <c r="AH62" s="26">
        <f t="shared" si="11"/>
        <v>12</v>
      </c>
      <c r="AI62" s="37">
        <v>15</v>
      </c>
      <c r="AJ62" s="37">
        <v>16</v>
      </c>
    </row>
    <row r="63" spans="1:36" ht="18" customHeight="1" thickBot="1">
      <c r="A63" s="102" t="s">
        <v>458</v>
      </c>
      <c r="B63" s="18">
        <v>1</v>
      </c>
      <c r="C63" s="40" t="s">
        <v>87</v>
      </c>
      <c r="D63" s="41">
        <v>3</v>
      </c>
      <c r="E63" s="18">
        <v>0</v>
      </c>
      <c r="F63" s="40" t="s">
        <v>87</v>
      </c>
      <c r="G63" s="41">
        <v>3</v>
      </c>
      <c r="H63" s="40">
        <v>1</v>
      </c>
      <c r="I63" s="40" t="s">
        <v>87</v>
      </c>
      <c r="J63" s="40">
        <v>3</v>
      </c>
      <c r="K63" s="42">
        <v>1</v>
      </c>
      <c r="L63" s="43" t="s">
        <v>87</v>
      </c>
      <c r="M63" s="44">
        <v>3</v>
      </c>
      <c r="N63" s="45"/>
      <c r="O63" s="46"/>
      <c r="P63" s="47"/>
      <c r="Q63" s="18">
        <v>3</v>
      </c>
      <c r="R63" s="40" t="s">
        <v>87</v>
      </c>
      <c r="S63" s="41">
        <v>0</v>
      </c>
      <c r="T63" s="40">
        <v>1</v>
      </c>
      <c r="U63" s="40" t="s">
        <v>87</v>
      </c>
      <c r="V63" s="40">
        <v>3</v>
      </c>
      <c r="W63" s="18">
        <v>0</v>
      </c>
      <c r="X63" s="32" t="s">
        <v>87</v>
      </c>
      <c r="Y63" s="41">
        <v>3</v>
      </c>
      <c r="Z63" s="18">
        <v>3</v>
      </c>
      <c r="AA63" s="32" t="s">
        <v>87</v>
      </c>
      <c r="AB63" s="41">
        <v>0</v>
      </c>
      <c r="AC63" s="18">
        <v>3</v>
      </c>
      <c r="AD63" s="32" t="s">
        <v>87</v>
      </c>
      <c r="AE63" s="41">
        <v>0</v>
      </c>
      <c r="AF63" s="57">
        <f t="shared" si="10"/>
        <v>13</v>
      </c>
      <c r="AG63" s="19" t="s">
        <v>87</v>
      </c>
      <c r="AH63" s="26">
        <f t="shared" si="11"/>
        <v>18</v>
      </c>
      <c r="AI63" s="37">
        <v>12</v>
      </c>
      <c r="AJ63" s="48">
        <v>19</v>
      </c>
    </row>
    <row r="64" spans="1:36" ht="18" customHeight="1" thickBot="1">
      <c r="A64" s="102" t="s">
        <v>459</v>
      </c>
      <c r="B64" s="31">
        <v>0</v>
      </c>
      <c r="C64" s="32" t="s">
        <v>87</v>
      </c>
      <c r="D64" s="33">
        <v>3</v>
      </c>
      <c r="E64" s="196">
        <v>3</v>
      </c>
      <c r="F64" s="197" t="s">
        <v>87</v>
      </c>
      <c r="G64" s="198">
        <v>0</v>
      </c>
      <c r="H64" s="32">
        <v>0</v>
      </c>
      <c r="I64" s="32" t="s">
        <v>87</v>
      </c>
      <c r="J64" s="32">
        <v>3</v>
      </c>
      <c r="K64" s="31">
        <v>0</v>
      </c>
      <c r="L64" s="32" t="s">
        <v>87</v>
      </c>
      <c r="M64" s="33">
        <v>3</v>
      </c>
      <c r="N64" s="31">
        <v>0</v>
      </c>
      <c r="O64" s="32" t="s">
        <v>87</v>
      </c>
      <c r="P64" s="33">
        <v>3</v>
      </c>
      <c r="Q64" s="34"/>
      <c r="R64" s="35"/>
      <c r="S64" s="35"/>
      <c r="T64" s="32">
        <v>0</v>
      </c>
      <c r="U64" s="32" t="s">
        <v>87</v>
      </c>
      <c r="V64" s="32">
        <v>3</v>
      </c>
      <c r="W64" s="31">
        <v>0</v>
      </c>
      <c r="X64" s="32" t="s">
        <v>87</v>
      </c>
      <c r="Y64" s="33">
        <v>3</v>
      </c>
      <c r="Z64" s="31">
        <v>3</v>
      </c>
      <c r="AA64" s="32" t="s">
        <v>87</v>
      </c>
      <c r="AB64" s="33">
        <v>0</v>
      </c>
      <c r="AC64" s="31">
        <v>1</v>
      </c>
      <c r="AD64" s="32" t="s">
        <v>87</v>
      </c>
      <c r="AE64" s="33">
        <v>3</v>
      </c>
      <c r="AF64" s="57">
        <f t="shared" si="10"/>
        <v>7</v>
      </c>
      <c r="AG64" s="19" t="s">
        <v>87</v>
      </c>
      <c r="AH64" s="26">
        <f t="shared" si="11"/>
        <v>21</v>
      </c>
      <c r="AI64" s="37">
        <v>11</v>
      </c>
      <c r="AJ64" s="38">
        <v>21</v>
      </c>
    </row>
    <row r="65" spans="1:36" ht="18" customHeight="1">
      <c r="A65" s="102" t="s">
        <v>241</v>
      </c>
      <c r="B65" s="31">
        <v>3</v>
      </c>
      <c r="C65" s="32" t="s">
        <v>87</v>
      </c>
      <c r="D65" s="33">
        <v>1</v>
      </c>
      <c r="E65" s="181">
        <v>1</v>
      </c>
      <c r="F65" s="68" t="s">
        <v>87</v>
      </c>
      <c r="G65" s="182">
        <v>3</v>
      </c>
      <c r="H65" s="32">
        <v>3</v>
      </c>
      <c r="I65" s="32" t="s">
        <v>87</v>
      </c>
      <c r="J65" s="32">
        <v>1</v>
      </c>
      <c r="K65" s="31">
        <v>3</v>
      </c>
      <c r="L65" s="32" t="s">
        <v>87</v>
      </c>
      <c r="M65" s="33">
        <v>1</v>
      </c>
      <c r="N65" s="31">
        <v>3</v>
      </c>
      <c r="O65" s="32" t="s">
        <v>87</v>
      </c>
      <c r="P65" s="33">
        <v>1</v>
      </c>
      <c r="Q65" s="31">
        <v>3</v>
      </c>
      <c r="R65" s="32" t="s">
        <v>87</v>
      </c>
      <c r="S65" s="33">
        <v>0</v>
      </c>
      <c r="T65" s="35"/>
      <c r="U65" s="35"/>
      <c r="V65" s="35"/>
      <c r="W65" s="31">
        <v>3</v>
      </c>
      <c r="X65" s="32" t="s">
        <v>87</v>
      </c>
      <c r="Y65" s="33">
        <v>0</v>
      </c>
      <c r="Z65" s="31">
        <v>3</v>
      </c>
      <c r="AA65" s="32" t="s">
        <v>87</v>
      </c>
      <c r="AB65" s="33">
        <v>0</v>
      </c>
      <c r="AC65" s="31">
        <v>3</v>
      </c>
      <c r="AD65" s="32" t="s">
        <v>87</v>
      </c>
      <c r="AE65" s="33">
        <v>0</v>
      </c>
      <c r="AF65" s="57">
        <f t="shared" si="10"/>
        <v>25</v>
      </c>
      <c r="AG65" s="19" t="s">
        <v>87</v>
      </c>
      <c r="AH65" s="26">
        <f t="shared" si="11"/>
        <v>7</v>
      </c>
      <c r="AI65" s="37">
        <v>17</v>
      </c>
      <c r="AJ65" s="38">
        <v>13</v>
      </c>
    </row>
    <row r="66" spans="1:36" ht="18" customHeight="1">
      <c r="A66" s="102" t="s">
        <v>471</v>
      </c>
      <c r="B66" s="31">
        <v>3</v>
      </c>
      <c r="C66" s="32" t="s">
        <v>87</v>
      </c>
      <c r="D66" s="33">
        <v>0</v>
      </c>
      <c r="E66" s="31">
        <v>1</v>
      </c>
      <c r="F66" s="32" t="s">
        <v>87</v>
      </c>
      <c r="G66" s="33">
        <v>3</v>
      </c>
      <c r="H66" s="32">
        <v>2</v>
      </c>
      <c r="I66" s="32" t="s">
        <v>87</v>
      </c>
      <c r="J66" s="32">
        <v>3</v>
      </c>
      <c r="K66" s="31">
        <v>3</v>
      </c>
      <c r="L66" s="32" t="s">
        <v>87</v>
      </c>
      <c r="M66" s="33">
        <v>1</v>
      </c>
      <c r="N66" s="31">
        <v>3</v>
      </c>
      <c r="O66" s="32" t="s">
        <v>87</v>
      </c>
      <c r="P66" s="33">
        <v>0</v>
      </c>
      <c r="Q66" s="31">
        <v>3</v>
      </c>
      <c r="R66" s="32" t="s">
        <v>87</v>
      </c>
      <c r="S66" s="33">
        <v>0</v>
      </c>
      <c r="T66" s="32">
        <v>0</v>
      </c>
      <c r="U66" s="32" t="s">
        <v>87</v>
      </c>
      <c r="V66" s="32">
        <v>3</v>
      </c>
      <c r="W66" s="79"/>
      <c r="X66" s="80"/>
      <c r="Y66" s="81"/>
      <c r="Z66" s="31">
        <v>3</v>
      </c>
      <c r="AA66" s="32" t="s">
        <v>87</v>
      </c>
      <c r="AB66" s="33">
        <v>0</v>
      </c>
      <c r="AC66" s="31">
        <v>3</v>
      </c>
      <c r="AD66" s="32" t="s">
        <v>87</v>
      </c>
      <c r="AE66" s="33">
        <v>0</v>
      </c>
      <c r="AF66" s="57">
        <f t="shared" si="10"/>
        <v>21</v>
      </c>
      <c r="AG66" s="19" t="s">
        <v>87</v>
      </c>
      <c r="AH66" s="26">
        <f t="shared" si="11"/>
        <v>10</v>
      </c>
      <c r="AI66" s="37">
        <v>15</v>
      </c>
      <c r="AJ66" s="38">
        <v>15</v>
      </c>
    </row>
    <row r="67" spans="1:36" ht="18" customHeight="1" thickBot="1">
      <c r="A67" s="102" t="s">
        <v>473</v>
      </c>
      <c r="B67" s="31">
        <v>0</v>
      </c>
      <c r="C67" s="32" t="s">
        <v>87</v>
      </c>
      <c r="D67" s="33">
        <v>3</v>
      </c>
      <c r="E67" s="24">
        <v>0</v>
      </c>
      <c r="F67" s="19" t="s">
        <v>87</v>
      </c>
      <c r="G67" s="20">
        <v>3</v>
      </c>
      <c r="H67" s="32">
        <v>0</v>
      </c>
      <c r="I67" s="32" t="s">
        <v>87</v>
      </c>
      <c r="J67" s="32">
        <v>3</v>
      </c>
      <c r="K67" s="31">
        <v>0</v>
      </c>
      <c r="L67" s="32" t="s">
        <v>87</v>
      </c>
      <c r="M67" s="33">
        <v>3</v>
      </c>
      <c r="N67" s="31">
        <v>0</v>
      </c>
      <c r="O67" s="32" t="s">
        <v>87</v>
      </c>
      <c r="P67" s="33">
        <v>3</v>
      </c>
      <c r="Q67" s="31">
        <v>0</v>
      </c>
      <c r="R67" s="32" t="s">
        <v>87</v>
      </c>
      <c r="S67" s="33">
        <v>3</v>
      </c>
      <c r="T67" s="32">
        <v>0</v>
      </c>
      <c r="U67" s="32" t="s">
        <v>87</v>
      </c>
      <c r="V67" s="32">
        <v>3</v>
      </c>
      <c r="W67" s="31">
        <v>0</v>
      </c>
      <c r="X67" s="32" t="s">
        <v>87</v>
      </c>
      <c r="Y67" s="33">
        <v>3</v>
      </c>
      <c r="Z67" s="79"/>
      <c r="AA67" s="80"/>
      <c r="AB67" s="81"/>
      <c r="AC67" s="110">
        <v>1</v>
      </c>
      <c r="AD67" s="19" t="s">
        <v>87</v>
      </c>
      <c r="AE67" s="111">
        <v>3</v>
      </c>
      <c r="AF67" s="57">
        <f t="shared" si="10"/>
        <v>1</v>
      </c>
      <c r="AG67" s="19" t="s">
        <v>87</v>
      </c>
      <c r="AH67" s="26">
        <f t="shared" si="11"/>
        <v>27</v>
      </c>
      <c r="AI67" s="37">
        <v>9</v>
      </c>
      <c r="AJ67" s="38">
        <v>22</v>
      </c>
    </row>
    <row r="68" spans="1:36" ht="18" customHeight="1" thickBot="1">
      <c r="A68" s="153" t="s">
        <v>510</v>
      </c>
      <c r="B68" s="49">
        <v>0</v>
      </c>
      <c r="C68" s="50" t="s">
        <v>87</v>
      </c>
      <c r="D68" s="51">
        <v>3</v>
      </c>
      <c r="E68" s="199">
        <v>3</v>
      </c>
      <c r="F68" s="200" t="s">
        <v>87</v>
      </c>
      <c r="G68" s="201">
        <v>0</v>
      </c>
      <c r="H68" s="50">
        <v>0</v>
      </c>
      <c r="I68" s="50" t="s">
        <v>87</v>
      </c>
      <c r="J68" s="50">
        <v>3</v>
      </c>
      <c r="K68" s="49">
        <v>0</v>
      </c>
      <c r="L68" s="50" t="s">
        <v>87</v>
      </c>
      <c r="M68" s="51">
        <v>3</v>
      </c>
      <c r="N68" s="49">
        <v>0</v>
      </c>
      <c r="O68" s="50" t="s">
        <v>87</v>
      </c>
      <c r="P68" s="51">
        <v>3</v>
      </c>
      <c r="Q68" s="49">
        <v>3</v>
      </c>
      <c r="R68" s="50" t="s">
        <v>87</v>
      </c>
      <c r="S68" s="51">
        <v>1</v>
      </c>
      <c r="T68" s="50">
        <v>0</v>
      </c>
      <c r="U68" s="50" t="s">
        <v>87</v>
      </c>
      <c r="V68" s="50">
        <v>3</v>
      </c>
      <c r="W68" s="49">
        <v>0</v>
      </c>
      <c r="X68" s="50" t="s">
        <v>87</v>
      </c>
      <c r="Y68" s="51">
        <v>3</v>
      </c>
      <c r="Z68" s="155">
        <v>3</v>
      </c>
      <c r="AA68" s="50" t="s">
        <v>87</v>
      </c>
      <c r="AB68" s="156">
        <v>1</v>
      </c>
      <c r="AC68" s="85"/>
      <c r="AD68" s="86"/>
      <c r="AE68" s="87"/>
      <c r="AF68" s="53">
        <f t="shared" si="10"/>
        <v>9</v>
      </c>
      <c r="AG68" s="50" t="s">
        <v>87</v>
      </c>
      <c r="AH68" s="54">
        <f t="shared" si="11"/>
        <v>20</v>
      </c>
      <c r="AI68" s="55">
        <v>12</v>
      </c>
      <c r="AJ68" s="56">
        <v>20</v>
      </c>
    </row>
    <row r="70" spans="1:36">
      <c r="B70">
        <f>SUM(B59:B68)</f>
        <v>9</v>
      </c>
      <c r="D70">
        <f>SUM(D59:D68)</f>
        <v>22</v>
      </c>
      <c r="E70">
        <f>SUM(E59:E68)</f>
        <v>14</v>
      </c>
      <c r="G70">
        <f>SUM(G59:G68)</f>
        <v>16</v>
      </c>
      <c r="H70">
        <f>SUM(H59:H68)</f>
        <v>15</v>
      </c>
      <c r="J70">
        <f>SUM(J59:J68)</f>
        <v>18</v>
      </c>
      <c r="K70">
        <f>SUM(K59:K68)</f>
        <v>12</v>
      </c>
      <c r="M70">
        <f>SUM(M59:M68)</f>
        <v>21</v>
      </c>
      <c r="N70">
        <f>SUM(N59:N68)</f>
        <v>18</v>
      </c>
      <c r="P70">
        <f>SUM(P59:P68)</f>
        <v>13</v>
      </c>
      <c r="Q70">
        <f>SUM(Q59:Q68)</f>
        <v>21</v>
      </c>
      <c r="S70">
        <f>SUM(S59:S68)</f>
        <v>7</v>
      </c>
      <c r="T70">
        <f>SUM(T59:T68)</f>
        <v>7</v>
      </c>
      <c r="V70">
        <f>SUM(V59:V68)</f>
        <v>25</v>
      </c>
      <c r="W70">
        <f>SUM(W59:W68)</f>
        <v>10</v>
      </c>
      <c r="Y70">
        <f>SUM(Y59:Y68)</f>
        <v>21</v>
      </c>
      <c r="Z70">
        <f>SUM(Z59:Z68)</f>
        <v>27</v>
      </c>
      <c r="AB70">
        <f>SUM(AB59:AB68)</f>
        <v>1</v>
      </c>
      <c r="AC70">
        <f>SUM(AC59:AC68)</f>
        <v>20</v>
      </c>
      <c r="AE70">
        <f>SUM(AE59:AE68)</f>
        <v>9</v>
      </c>
      <c r="AF70">
        <f>SUM(AF59:AF68)</f>
        <v>153</v>
      </c>
      <c r="AH70">
        <f>SUM(AH59:AH68)</f>
        <v>153</v>
      </c>
      <c r="AI70">
        <f>SUM(AI59:AI68)</f>
        <v>135</v>
      </c>
      <c r="AJ70">
        <f>SUM(AJ59:AJ68)</f>
        <v>175</v>
      </c>
    </row>
  </sheetData>
  <mergeCells count="136">
    <mergeCell ref="N58:P58"/>
    <mergeCell ref="Q58:S58"/>
    <mergeCell ref="T58:V58"/>
    <mergeCell ref="W58:Y58"/>
    <mergeCell ref="Z58:AB58"/>
    <mergeCell ref="AC57:AE57"/>
    <mergeCell ref="AF57:AH57"/>
    <mergeCell ref="AI57:AI58"/>
    <mergeCell ref="AJ57:AJ58"/>
    <mergeCell ref="AC58:AE58"/>
    <mergeCell ref="AF58:AH58"/>
    <mergeCell ref="N57:P57"/>
    <mergeCell ref="Q57:S57"/>
    <mergeCell ref="T57:V57"/>
    <mergeCell ref="W57:Y57"/>
    <mergeCell ref="Z57:AB57"/>
    <mergeCell ref="A57:A58"/>
    <mergeCell ref="B57:D57"/>
    <mergeCell ref="E57:G57"/>
    <mergeCell ref="H57:J57"/>
    <mergeCell ref="K57:M57"/>
    <mergeCell ref="B58:D58"/>
    <mergeCell ref="E58:G58"/>
    <mergeCell ref="H58:J58"/>
    <mergeCell ref="K58:M58"/>
    <mergeCell ref="X53:Y53"/>
    <mergeCell ref="U34:V34"/>
    <mergeCell ref="U44:V44"/>
    <mergeCell ref="X13:Y13"/>
    <mergeCell ref="X55:Y55"/>
    <mergeCell ref="X48:Y48"/>
    <mergeCell ref="X49:Y49"/>
    <mergeCell ref="X50:Y50"/>
    <mergeCell ref="X51:Y51"/>
    <mergeCell ref="X52:Y52"/>
    <mergeCell ref="W46:W47"/>
    <mergeCell ref="X46:Y47"/>
    <mergeCell ref="U20:V20"/>
    <mergeCell ref="U21:V21"/>
    <mergeCell ref="U22:V22"/>
    <mergeCell ref="U16:V17"/>
    <mergeCell ref="U18:V18"/>
    <mergeCell ref="U19:V19"/>
    <mergeCell ref="B47:D47"/>
    <mergeCell ref="E47:G47"/>
    <mergeCell ref="H47:J47"/>
    <mergeCell ref="K47:M47"/>
    <mergeCell ref="N47:P47"/>
    <mergeCell ref="Q47:S47"/>
    <mergeCell ref="T47:V47"/>
    <mergeCell ref="U42:V42"/>
    <mergeCell ref="U24:V24"/>
    <mergeCell ref="U31:V31"/>
    <mergeCell ref="U32:V32"/>
    <mergeCell ref="H37:J37"/>
    <mergeCell ref="K37:M37"/>
    <mergeCell ref="N37:P37"/>
    <mergeCell ref="N27:P27"/>
    <mergeCell ref="Q27:S27"/>
    <mergeCell ref="U28:V28"/>
    <mergeCell ref="U29:V29"/>
    <mergeCell ref="U30:V30"/>
    <mergeCell ref="A46:A47"/>
    <mergeCell ref="B46:D46"/>
    <mergeCell ref="E46:G46"/>
    <mergeCell ref="H46:J46"/>
    <mergeCell ref="K46:M46"/>
    <mergeCell ref="N46:P46"/>
    <mergeCell ref="Q46:S46"/>
    <mergeCell ref="T46:V46"/>
    <mergeCell ref="Q37:S37"/>
    <mergeCell ref="U38:V38"/>
    <mergeCell ref="U39:V39"/>
    <mergeCell ref="U40:V40"/>
    <mergeCell ref="U41:V41"/>
    <mergeCell ref="A36:A37"/>
    <mergeCell ref="B36:D36"/>
    <mergeCell ref="E36:G36"/>
    <mergeCell ref="H36:J36"/>
    <mergeCell ref="K36:M36"/>
    <mergeCell ref="N36:P36"/>
    <mergeCell ref="Q36:S36"/>
    <mergeCell ref="T36:T37"/>
    <mergeCell ref="U36:V37"/>
    <mergeCell ref="B37:D37"/>
    <mergeCell ref="E37:G37"/>
    <mergeCell ref="A26:A27"/>
    <mergeCell ref="B26:D26"/>
    <mergeCell ref="E26:G26"/>
    <mergeCell ref="H26:J26"/>
    <mergeCell ref="K26:M26"/>
    <mergeCell ref="N26:P26"/>
    <mergeCell ref="Q26:S26"/>
    <mergeCell ref="T26:T27"/>
    <mergeCell ref="U26:V27"/>
    <mergeCell ref="B27:D27"/>
    <mergeCell ref="E27:G27"/>
    <mergeCell ref="H27:J27"/>
    <mergeCell ref="K27:M27"/>
    <mergeCell ref="X11:Y11"/>
    <mergeCell ref="A16:A17"/>
    <mergeCell ref="B16:D16"/>
    <mergeCell ref="E16:G16"/>
    <mergeCell ref="H16:J16"/>
    <mergeCell ref="K16:M16"/>
    <mergeCell ref="N16:P16"/>
    <mergeCell ref="Q16:S16"/>
    <mergeCell ref="T16:T17"/>
    <mergeCell ref="B17:D17"/>
    <mergeCell ref="E17:G17"/>
    <mergeCell ref="H17:J17"/>
    <mergeCell ref="K17:M17"/>
    <mergeCell ref="N17:P17"/>
    <mergeCell ref="Q17:S17"/>
    <mergeCell ref="X6:Y6"/>
    <mergeCell ref="X7:Y7"/>
    <mergeCell ref="X8:Y8"/>
    <mergeCell ref="X9:Y9"/>
    <mergeCell ref="X10:Y10"/>
    <mergeCell ref="N4:P4"/>
    <mergeCell ref="Q4:S4"/>
    <mergeCell ref="T4:V4"/>
    <mergeCell ref="W4:W5"/>
    <mergeCell ref="N5:P5"/>
    <mergeCell ref="Q5:S5"/>
    <mergeCell ref="T5:V5"/>
    <mergeCell ref="X4:Y5"/>
    <mergeCell ref="A4:A5"/>
    <mergeCell ref="B4:D4"/>
    <mergeCell ref="E4:G4"/>
    <mergeCell ref="H4:J4"/>
    <mergeCell ref="K4:M4"/>
    <mergeCell ref="B5:D5"/>
    <mergeCell ref="E5:G5"/>
    <mergeCell ref="H5:J5"/>
    <mergeCell ref="K5:M5"/>
  </mergeCells>
  <pageMargins left="0.39370078740157483" right="0.19685039370078741" top="0.59055118110236227" bottom="0.19685039370078741" header="0.31496062992125984" footer="0.31496062992125984"/>
  <pageSetup paperSize="9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U182"/>
  <sheetViews>
    <sheetView workbookViewId="0">
      <selection activeCell="A182" sqref="A182"/>
    </sheetView>
  </sheetViews>
  <sheetFormatPr defaultRowHeight="15"/>
  <cols>
    <col min="1" max="1" width="2.5703125" customWidth="1"/>
    <col min="2" max="2" width="2.7109375" customWidth="1"/>
    <col min="3" max="3" width="1.140625" customWidth="1"/>
    <col min="4" max="4" width="17.7109375" customWidth="1"/>
    <col min="5" max="5" width="1.7109375" customWidth="1"/>
    <col min="6" max="6" width="16.42578125" customWidth="1"/>
    <col min="7" max="7" width="1.7109375" customWidth="1"/>
    <col min="8" max="8" width="4.140625" customWidth="1"/>
    <col min="9" max="9" width="15.42578125" customWidth="1"/>
  </cols>
  <sheetData>
    <row r="2" spans="2:9" ht="18.75">
      <c r="B2" s="94" t="s">
        <v>632</v>
      </c>
    </row>
    <row r="4" spans="2:9" ht="15.75">
      <c r="B4" s="74" t="s">
        <v>633</v>
      </c>
    </row>
    <row r="5" spans="2:9">
      <c r="B5" s="5"/>
    </row>
    <row r="6" spans="2:9">
      <c r="B6" s="146">
        <v>1</v>
      </c>
      <c r="C6" s="2" t="s">
        <v>7</v>
      </c>
      <c r="D6" s="75" t="s">
        <v>416</v>
      </c>
    </row>
    <row r="7" spans="2:9">
      <c r="B7" s="146">
        <v>2</v>
      </c>
      <c r="C7" s="2" t="s">
        <v>7</v>
      </c>
      <c r="D7" s="75" t="s">
        <v>2</v>
      </c>
    </row>
    <row r="8" spans="2:9">
      <c r="B8" s="146">
        <v>3</v>
      </c>
      <c r="C8" s="2" t="s">
        <v>7</v>
      </c>
      <c r="D8" s="75" t="s">
        <v>418</v>
      </c>
    </row>
    <row r="9" spans="2:9">
      <c r="B9" s="146">
        <v>4</v>
      </c>
      <c r="C9" s="2" t="s">
        <v>7</v>
      </c>
      <c r="D9" s="75" t="s">
        <v>13</v>
      </c>
    </row>
    <row r="10" spans="2:9">
      <c r="B10" s="146">
        <v>5</v>
      </c>
      <c r="C10" s="2" t="s">
        <v>7</v>
      </c>
      <c r="D10" s="152" t="s">
        <v>417</v>
      </c>
    </row>
    <row r="11" spans="2:9">
      <c r="B11" s="146">
        <v>6</v>
      </c>
      <c r="C11" s="2" t="s">
        <v>7</v>
      </c>
      <c r="D11" s="75" t="s">
        <v>4</v>
      </c>
    </row>
    <row r="12" spans="2:9">
      <c r="B12" s="202">
        <v>7</v>
      </c>
      <c r="C12" s="2" t="s">
        <v>7</v>
      </c>
      <c r="D12" s="75" t="s">
        <v>549</v>
      </c>
    </row>
    <row r="13" spans="2:9">
      <c r="B13" s="202">
        <v>8</v>
      </c>
      <c r="C13" s="2" t="s">
        <v>7</v>
      </c>
      <c r="D13" s="75" t="s">
        <v>548</v>
      </c>
    </row>
    <row r="15" spans="2:9">
      <c r="B15">
        <v>1</v>
      </c>
      <c r="C15" s="2" t="s">
        <v>7</v>
      </c>
      <c r="D15" s="2" t="s">
        <v>416</v>
      </c>
      <c r="E15" s="2" t="s">
        <v>55</v>
      </c>
      <c r="F15" s="2" t="s">
        <v>634</v>
      </c>
      <c r="G15" s="2" t="s">
        <v>55</v>
      </c>
      <c r="H15" s="3" t="s">
        <v>31</v>
      </c>
      <c r="I15" s="7" t="s">
        <v>554</v>
      </c>
    </row>
    <row r="16" spans="2:9">
      <c r="D16" s="2" t="s">
        <v>2</v>
      </c>
      <c r="E16" s="2" t="s">
        <v>55</v>
      </c>
      <c r="F16" s="75" t="s">
        <v>549</v>
      </c>
      <c r="G16" s="2" t="s">
        <v>55</v>
      </c>
      <c r="H16" s="3" t="s">
        <v>35</v>
      </c>
      <c r="I16" s="7" t="s">
        <v>555</v>
      </c>
    </row>
    <row r="17" spans="2:9">
      <c r="D17" s="2" t="s">
        <v>418</v>
      </c>
      <c r="E17" s="2" t="s">
        <v>55</v>
      </c>
      <c r="F17" s="2" t="s">
        <v>4</v>
      </c>
      <c r="G17" s="2" t="s">
        <v>55</v>
      </c>
      <c r="H17" s="3" t="s">
        <v>33</v>
      </c>
      <c r="I17" s="7" t="s">
        <v>556</v>
      </c>
    </row>
    <row r="18" spans="2:9">
      <c r="D18" s="2" t="s">
        <v>13</v>
      </c>
      <c r="E18" s="2" t="s">
        <v>55</v>
      </c>
      <c r="F18" s="2" t="s">
        <v>417</v>
      </c>
      <c r="G18" s="2" t="s">
        <v>55</v>
      </c>
      <c r="H18" s="3" t="s">
        <v>41</v>
      </c>
      <c r="I18" s="7" t="s">
        <v>635</v>
      </c>
    </row>
    <row r="19" spans="2:9">
      <c r="D19" s="2"/>
      <c r="E19" s="2"/>
      <c r="F19" s="2"/>
      <c r="G19" s="2"/>
      <c r="H19" s="2"/>
    </row>
    <row r="20" spans="2:9">
      <c r="B20">
        <v>2</v>
      </c>
      <c r="C20" s="2" t="s">
        <v>7</v>
      </c>
      <c r="D20" s="2" t="s">
        <v>634</v>
      </c>
      <c r="E20" s="2" t="s">
        <v>55</v>
      </c>
      <c r="F20" s="2" t="s">
        <v>417</v>
      </c>
      <c r="G20" s="2" t="s">
        <v>55</v>
      </c>
      <c r="H20" s="3" t="s">
        <v>41</v>
      </c>
      <c r="I20" s="7" t="s">
        <v>557</v>
      </c>
    </row>
    <row r="21" spans="2:9">
      <c r="D21" s="2" t="s">
        <v>4</v>
      </c>
      <c r="E21" s="2" t="s">
        <v>55</v>
      </c>
      <c r="F21" s="2" t="s">
        <v>13</v>
      </c>
      <c r="G21" s="2" t="s">
        <v>55</v>
      </c>
      <c r="H21" s="2" t="s">
        <v>29</v>
      </c>
      <c r="I21" s="7" t="s">
        <v>558</v>
      </c>
    </row>
    <row r="22" spans="2:9">
      <c r="D22" s="75" t="s">
        <v>549</v>
      </c>
      <c r="E22" s="2" t="s">
        <v>55</v>
      </c>
      <c r="F22" s="2" t="s">
        <v>418</v>
      </c>
      <c r="G22" s="2" t="s">
        <v>55</v>
      </c>
      <c r="H22" s="3" t="s">
        <v>31</v>
      </c>
      <c r="I22" s="7" t="s">
        <v>559</v>
      </c>
    </row>
    <row r="23" spans="2:9">
      <c r="D23" s="2" t="s">
        <v>416</v>
      </c>
      <c r="E23" s="2" t="s">
        <v>55</v>
      </c>
      <c r="F23" s="2" t="s">
        <v>2</v>
      </c>
      <c r="G23" s="2" t="s">
        <v>55</v>
      </c>
      <c r="H23" s="2" t="s">
        <v>29</v>
      </c>
      <c r="I23" s="7" t="s">
        <v>269</v>
      </c>
    </row>
    <row r="24" spans="2:9">
      <c r="D24" s="2"/>
      <c r="E24" s="2"/>
      <c r="F24" s="2"/>
      <c r="G24" s="2"/>
      <c r="H24" s="2"/>
    </row>
    <row r="25" spans="2:9">
      <c r="B25">
        <v>3</v>
      </c>
      <c r="C25" s="2" t="s">
        <v>7</v>
      </c>
      <c r="D25" s="2" t="s">
        <v>2</v>
      </c>
      <c r="E25" s="2" t="s">
        <v>55</v>
      </c>
      <c r="F25" s="2" t="s">
        <v>634</v>
      </c>
      <c r="G25" s="2" t="s">
        <v>55</v>
      </c>
      <c r="H25" s="2" t="s">
        <v>41</v>
      </c>
      <c r="I25" s="7" t="s">
        <v>560</v>
      </c>
    </row>
    <row r="26" spans="2:9">
      <c r="D26" s="2" t="s">
        <v>418</v>
      </c>
      <c r="E26" s="2" t="s">
        <v>55</v>
      </c>
      <c r="F26" s="2" t="s">
        <v>416</v>
      </c>
      <c r="G26" s="2" t="s">
        <v>55</v>
      </c>
      <c r="H26" s="3" t="s">
        <v>41</v>
      </c>
      <c r="I26" s="7" t="s">
        <v>561</v>
      </c>
    </row>
    <row r="27" spans="2:9">
      <c r="D27" s="2" t="s">
        <v>13</v>
      </c>
      <c r="E27" s="2" t="s">
        <v>55</v>
      </c>
      <c r="F27" s="75" t="s">
        <v>549</v>
      </c>
      <c r="G27" s="2" t="s">
        <v>55</v>
      </c>
      <c r="H27" s="3" t="s">
        <v>41</v>
      </c>
      <c r="I27" s="7" t="s">
        <v>636</v>
      </c>
    </row>
    <row r="28" spans="2:9">
      <c r="D28" s="2" t="s">
        <v>417</v>
      </c>
      <c r="E28" s="2" t="s">
        <v>55</v>
      </c>
      <c r="F28" s="2" t="s">
        <v>4</v>
      </c>
      <c r="G28" s="2" t="s">
        <v>55</v>
      </c>
      <c r="H28" s="3" t="s">
        <v>33</v>
      </c>
      <c r="I28" s="7" t="s">
        <v>562</v>
      </c>
    </row>
    <row r="29" spans="2:9">
      <c r="D29" s="2"/>
      <c r="E29" s="2"/>
      <c r="F29" s="2"/>
      <c r="G29" s="2"/>
      <c r="H29" s="2"/>
    </row>
    <row r="30" spans="2:9">
      <c r="B30">
        <v>4</v>
      </c>
      <c r="C30" s="2" t="s">
        <v>7</v>
      </c>
      <c r="D30" s="2" t="s">
        <v>634</v>
      </c>
      <c r="E30" s="2" t="s">
        <v>55</v>
      </c>
      <c r="F30" s="2" t="s">
        <v>4</v>
      </c>
      <c r="G30" s="2" t="s">
        <v>55</v>
      </c>
      <c r="H30" s="2" t="s">
        <v>41</v>
      </c>
      <c r="I30" s="7" t="s">
        <v>563</v>
      </c>
    </row>
    <row r="31" spans="2:9">
      <c r="D31" s="75" t="s">
        <v>549</v>
      </c>
      <c r="E31" s="2" t="s">
        <v>55</v>
      </c>
      <c r="F31" s="2" t="s">
        <v>417</v>
      </c>
      <c r="G31" s="2" t="s">
        <v>55</v>
      </c>
      <c r="H31" s="2" t="s">
        <v>29</v>
      </c>
      <c r="I31" s="7" t="s">
        <v>564</v>
      </c>
    </row>
    <row r="32" spans="2:9">
      <c r="D32" s="2" t="s">
        <v>416</v>
      </c>
      <c r="E32" s="2" t="s">
        <v>55</v>
      </c>
      <c r="F32" s="2" t="s">
        <v>13</v>
      </c>
      <c r="G32" s="2" t="s">
        <v>55</v>
      </c>
      <c r="H32" s="3" t="s">
        <v>29</v>
      </c>
      <c r="I32" s="7" t="s">
        <v>178</v>
      </c>
    </row>
    <row r="33" spans="2:9">
      <c r="D33" s="2" t="s">
        <v>2</v>
      </c>
      <c r="E33" s="2" t="s">
        <v>55</v>
      </c>
      <c r="F33" s="2" t="s">
        <v>418</v>
      </c>
      <c r="G33" s="2" t="s">
        <v>55</v>
      </c>
      <c r="H33" s="3" t="s">
        <v>33</v>
      </c>
      <c r="I33" s="7" t="s">
        <v>562</v>
      </c>
    </row>
    <row r="34" spans="2:9">
      <c r="D34" s="2"/>
      <c r="E34" s="2"/>
      <c r="F34" s="2"/>
      <c r="G34" s="2"/>
      <c r="H34" s="2"/>
    </row>
    <row r="35" spans="2:9">
      <c r="B35">
        <v>5</v>
      </c>
      <c r="C35" s="2" t="s">
        <v>7</v>
      </c>
      <c r="D35" s="2" t="s">
        <v>418</v>
      </c>
      <c r="E35" s="2" t="s">
        <v>55</v>
      </c>
      <c r="F35" s="2" t="s">
        <v>634</v>
      </c>
      <c r="G35" s="2" t="s">
        <v>55</v>
      </c>
      <c r="H35" s="3" t="s">
        <v>33</v>
      </c>
      <c r="I35" s="7" t="s">
        <v>565</v>
      </c>
    </row>
    <row r="36" spans="2:9">
      <c r="D36" s="2" t="s">
        <v>13</v>
      </c>
      <c r="E36" s="2" t="s">
        <v>55</v>
      </c>
      <c r="F36" s="2" t="s">
        <v>2</v>
      </c>
      <c r="G36" s="2" t="s">
        <v>55</v>
      </c>
      <c r="H36" s="3" t="s">
        <v>35</v>
      </c>
      <c r="I36" s="7" t="s">
        <v>566</v>
      </c>
    </row>
    <row r="37" spans="2:9">
      <c r="D37" s="2" t="s">
        <v>417</v>
      </c>
      <c r="E37" s="2" t="s">
        <v>55</v>
      </c>
      <c r="F37" s="2" t="s">
        <v>416</v>
      </c>
      <c r="G37" s="2" t="s">
        <v>55</v>
      </c>
      <c r="H37" s="3" t="s">
        <v>41</v>
      </c>
      <c r="I37" s="7" t="s">
        <v>567</v>
      </c>
    </row>
    <row r="38" spans="2:9">
      <c r="D38" s="2" t="s">
        <v>4</v>
      </c>
      <c r="E38" s="2" t="s">
        <v>55</v>
      </c>
      <c r="F38" s="75" t="s">
        <v>549</v>
      </c>
      <c r="G38" s="2" t="s">
        <v>55</v>
      </c>
      <c r="H38" s="3" t="s">
        <v>33</v>
      </c>
      <c r="I38" s="7" t="s">
        <v>568</v>
      </c>
    </row>
    <row r="40" spans="2:9">
      <c r="B40">
        <v>6</v>
      </c>
      <c r="C40" t="s">
        <v>7</v>
      </c>
      <c r="D40" s="2" t="s">
        <v>634</v>
      </c>
      <c r="E40" s="2" t="s">
        <v>55</v>
      </c>
      <c r="F40" s="75" t="s">
        <v>549</v>
      </c>
      <c r="G40" s="2" t="s">
        <v>55</v>
      </c>
      <c r="H40" s="3" t="s">
        <v>41</v>
      </c>
      <c r="I40" s="7" t="s">
        <v>569</v>
      </c>
    </row>
    <row r="41" spans="2:9">
      <c r="D41" s="2" t="s">
        <v>416</v>
      </c>
      <c r="E41" s="2" t="s">
        <v>55</v>
      </c>
      <c r="F41" s="2" t="s">
        <v>4</v>
      </c>
      <c r="G41" s="2" t="s">
        <v>55</v>
      </c>
      <c r="H41" s="3" t="s">
        <v>48</v>
      </c>
      <c r="I41" s="7" t="s">
        <v>570</v>
      </c>
    </row>
    <row r="42" spans="2:9">
      <c r="D42" s="2" t="s">
        <v>2</v>
      </c>
      <c r="E42" s="2" t="s">
        <v>55</v>
      </c>
      <c r="F42" s="2" t="s">
        <v>417</v>
      </c>
      <c r="G42" s="2" t="s">
        <v>55</v>
      </c>
      <c r="H42" s="3" t="s">
        <v>41</v>
      </c>
      <c r="I42" s="7" t="s">
        <v>571</v>
      </c>
    </row>
    <row r="43" spans="2:9">
      <c r="D43" s="2" t="s">
        <v>418</v>
      </c>
      <c r="E43" s="2" t="s">
        <v>55</v>
      </c>
      <c r="F43" s="2" t="s">
        <v>13</v>
      </c>
      <c r="G43" s="2" t="s">
        <v>55</v>
      </c>
      <c r="H43" s="3" t="s">
        <v>31</v>
      </c>
      <c r="I43" s="7" t="s">
        <v>572</v>
      </c>
    </row>
    <row r="45" spans="2:9">
      <c r="B45">
        <v>7</v>
      </c>
      <c r="C45" t="s">
        <v>7</v>
      </c>
      <c r="D45" s="2" t="s">
        <v>13</v>
      </c>
      <c r="E45" s="2" t="s">
        <v>55</v>
      </c>
      <c r="F45" s="2" t="s">
        <v>634</v>
      </c>
      <c r="G45" s="2" t="s">
        <v>55</v>
      </c>
      <c r="H45" s="3" t="s">
        <v>41</v>
      </c>
      <c r="I45" s="7" t="s">
        <v>573</v>
      </c>
    </row>
    <row r="46" spans="2:9">
      <c r="D46" s="2" t="s">
        <v>417</v>
      </c>
      <c r="E46" s="2" t="s">
        <v>55</v>
      </c>
      <c r="F46" s="2" t="s">
        <v>418</v>
      </c>
      <c r="G46" s="2" t="s">
        <v>55</v>
      </c>
      <c r="H46" s="3" t="s">
        <v>29</v>
      </c>
      <c r="I46" s="7" t="s">
        <v>428</v>
      </c>
    </row>
    <row r="47" spans="2:9">
      <c r="D47" s="2" t="s">
        <v>4</v>
      </c>
      <c r="E47" s="2" t="s">
        <v>55</v>
      </c>
      <c r="F47" s="2" t="s">
        <v>2</v>
      </c>
      <c r="G47" s="2" t="s">
        <v>55</v>
      </c>
      <c r="H47" s="3" t="s">
        <v>31</v>
      </c>
      <c r="I47" s="7" t="s">
        <v>609</v>
      </c>
    </row>
    <row r="48" spans="2:9">
      <c r="D48" s="75" t="s">
        <v>549</v>
      </c>
      <c r="E48" s="2" t="s">
        <v>55</v>
      </c>
      <c r="F48" s="2" t="s">
        <v>416</v>
      </c>
      <c r="G48" s="2" t="s">
        <v>55</v>
      </c>
      <c r="H48" s="3" t="s">
        <v>41</v>
      </c>
      <c r="I48" s="7" t="s">
        <v>610</v>
      </c>
    </row>
    <row r="51" spans="2:21" ht="15.75">
      <c r="B51" s="74" t="s">
        <v>638</v>
      </c>
    </row>
    <row r="53" spans="2:21" ht="15.75">
      <c r="D53" s="74" t="s">
        <v>119</v>
      </c>
    </row>
    <row r="55" spans="2:21">
      <c r="B55" s="146">
        <v>1</v>
      </c>
      <c r="C55" s="2" t="s">
        <v>7</v>
      </c>
      <c r="D55" s="75" t="s">
        <v>16</v>
      </c>
    </row>
    <row r="56" spans="2:21">
      <c r="B56" s="146">
        <v>2</v>
      </c>
      <c r="C56" s="2" t="s">
        <v>7</v>
      </c>
      <c r="D56" s="75" t="s">
        <v>438</v>
      </c>
    </row>
    <row r="57" spans="2:21">
      <c r="B57" s="146">
        <v>3</v>
      </c>
      <c r="C57" s="2" t="s">
        <v>7</v>
      </c>
      <c r="D57" s="2" t="s">
        <v>471</v>
      </c>
    </row>
    <row r="58" spans="2:21">
      <c r="B58" s="146">
        <v>4</v>
      </c>
      <c r="C58" s="2" t="s">
        <v>7</v>
      </c>
      <c r="D58" s="2" t="s">
        <v>459</v>
      </c>
    </row>
    <row r="60" spans="2:21">
      <c r="B60">
        <v>1</v>
      </c>
      <c r="C60" s="2" t="s">
        <v>7</v>
      </c>
      <c r="D60" s="75" t="s">
        <v>438</v>
      </c>
      <c r="E60" s="2" t="s">
        <v>55</v>
      </c>
      <c r="F60" s="2" t="s">
        <v>459</v>
      </c>
      <c r="G60" s="2" t="s">
        <v>55</v>
      </c>
      <c r="H60" s="2" t="s">
        <v>29</v>
      </c>
      <c r="I60" t="s">
        <v>574</v>
      </c>
      <c r="L60" s="151"/>
      <c r="M60" s="151"/>
      <c r="N60" s="75"/>
      <c r="O60" s="151"/>
      <c r="P60" s="151"/>
      <c r="Q60" s="151"/>
      <c r="R60" s="203"/>
      <c r="S60" s="151"/>
      <c r="T60" s="151"/>
      <c r="U60" s="151"/>
    </row>
    <row r="61" spans="2:21">
      <c r="D61" s="2" t="s">
        <v>471</v>
      </c>
      <c r="E61" s="2" t="s">
        <v>55</v>
      </c>
      <c r="F61" s="75" t="s">
        <v>16</v>
      </c>
      <c r="G61" s="2" t="s">
        <v>55</v>
      </c>
      <c r="H61" s="2" t="s">
        <v>41</v>
      </c>
      <c r="I61" s="151" t="s">
        <v>575</v>
      </c>
      <c r="L61" s="151"/>
      <c r="M61" s="151"/>
      <c r="N61" s="154"/>
      <c r="O61" s="151"/>
      <c r="P61" s="151"/>
      <c r="Q61" s="151"/>
      <c r="R61" s="203"/>
      <c r="S61" s="151"/>
      <c r="T61" s="151"/>
      <c r="U61" s="151"/>
    </row>
    <row r="62" spans="2:21">
      <c r="D62" s="2"/>
      <c r="E62" s="2"/>
      <c r="F62" s="2"/>
      <c r="G62" s="2"/>
      <c r="H62" s="2"/>
      <c r="L62" s="151"/>
      <c r="M62" s="151"/>
      <c r="N62" s="154"/>
      <c r="O62" s="151"/>
      <c r="P62" s="151"/>
      <c r="Q62" s="151"/>
      <c r="R62" s="203"/>
      <c r="S62" s="151"/>
      <c r="T62" s="151"/>
      <c r="U62" s="151"/>
    </row>
    <row r="63" spans="2:21">
      <c r="B63">
        <v>2</v>
      </c>
      <c r="C63" t="s">
        <v>7</v>
      </c>
      <c r="D63" s="2" t="s">
        <v>459</v>
      </c>
      <c r="E63" s="2" t="s">
        <v>55</v>
      </c>
      <c r="F63" s="75" t="s">
        <v>16</v>
      </c>
      <c r="G63" s="2" t="s">
        <v>55</v>
      </c>
      <c r="H63" s="2" t="s">
        <v>41</v>
      </c>
      <c r="I63" t="s">
        <v>576</v>
      </c>
      <c r="L63" s="151"/>
      <c r="M63" s="151"/>
      <c r="N63" s="154"/>
      <c r="O63" s="151"/>
      <c r="P63" s="151"/>
      <c r="Q63" s="151"/>
      <c r="R63" s="203"/>
      <c r="S63" s="151"/>
      <c r="T63" s="151"/>
      <c r="U63" s="151"/>
    </row>
    <row r="64" spans="2:21">
      <c r="D64" s="75" t="s">
        <v>438</v>
      </c>
      <c r="E64" s="2" t="s">
        <v>55</v>
      </c>
      <c r="F64" s="2" t="s">
        <v>471</v>
      </c>
      <c r="G64" s="2" t="s">
        <v>55</v>
      </c>
      <c r="H64" s="2" t="s">
        <v>41</v>
      </c>
      <c r="I64" t="s">
        <v>577</v>
      </c>
      <c r="L64" s="151"/>
      <c r="M64" s="151"/>
      <c r="N64" s="151"/>
      <c r="O64" s="151"/>
      <c r="P64" s="151"/>
      <c r="Q64" s="151"/>
      <c r="R64" s="203"/>
      <c r="S64" s="151"/>
      <c r="T64" s="151"/>
      <c r="U64" s="151"/>
    </row>
    <row r="65" spans="2:21">
      <c r="D65" s="2"/>
      <c r="E65" s="2"/>
      <c r="F65" s="2"/>
      <c r="G65" s="2"/>
      <c r="H65" s="2"/>
      <c r="L65" s="151"/>
      <c r="M65" s="151"/>
      <c r="N65" s="151"/>
      <c r="O65" s="154"/>
      <c r="P65" s="151"/>
      <c r="Q65" s="154"/>
      <c r="R65" s="203"/>
      <c r="S65" s="151"/>
      <c r="T65" s="151"/>
      <c r="U65" s="151"/>
    </row>
    <row r="66" spans="2:21">
      <c r="B66">
        <v>3</v>
      </c>
      <c r="C66" t="s">
        <v>7</v>
      </c>
      <c r="D66" s="2" t="s">
        <v>471</v>
      </c>
      <c r="E66" s="2" t="s">
        <v>55</v>
      </c>
      <c r="F66" s="2" t="s">
        <v>459</v>
      </c>
      <c r="G66" s="2" t="s">
        <v>55</v>
      </c>
      <c r="H66" s="2" t="s">
        <v>29</v>
      </c>
      <c r="I66" t="s">
        <v>578</v>
      </c>
      <c r="L66" s="151"/>
      <c r="M66" s="151"/>
      <c r="N66" s="151"/>
      <c r="O66" s="154"/>
      <c r="P66" s="151"/>
      <c r="Q66" s="154"/>
      <c r="R66" s="203"/>
      <c r="S66" s="151"/>
      <c r="T66" s="151"/>
      <c r="U66" s="151"/>
    </row>
    <row r="67" spans="2:21">
      <c r="D67" s="75" t="s">
        <v>16</v>
      </c>
      <c r="E67" s="2" t="s">
        <v>55</v>
      </c>
      <c r="F67" s="75" t="s">
        <v>438</v>
      </c>
      <c r="G67" s="2" t="s">
        <v>55</v>
      </c>
      <c r="H67" s="2" t="s">
        <v>29</v>
      </c>
      <c r="I67" t="s">
        <v>579</v>
      </c>
      <c r="L67" s="151"/>
      <c r="M67" s="151"/>
      <c r="N67" s="151"/>
      <c r="O67" s="151"/>
      <c r="P67" s="151"/>
      <c r="Q67" s="151"/>
      <c r="R67" s="203"/>
      <c r="S67" s="151"/>
      <c r="T67" s="151"/>
      <c r="U67" s="151"/>
    </row>
    <row r="68" spans="2:21">
      <c r="D68" s="2"/>
      <c r="E68" s="2"/>
      <c r="F68" s="2"/>
      <c r="G68" s="2"/>
      <c r="H68" s="2"/>
      <c r="L68" s="151"/>
      <c r="M68" s="151"/>
      <c r="N68" s="151"/>
      <c r="O68" s="154"/>
      <c r="P68" s="151"/>
      <c r="Q68" s="154"/>
      <c r="R68" s="203"/>
      <c r="S68" s="151"/>
      <c r="T68" s="151"/>
      <c r="U68" s="151"/>
    </row>
    <row r="70" spans="2:21" ht="15.75">
      <c r="D70" s="74" t="s">
        <v>129</v>
      </c>
    </row>
    <row r="72" spans="2:21">
      <c r="B72" s="151">
        <v>1</v>
      </c>
      <c r="C72" s="2" t="s">
        <v>7</v>
      </c>
      <c r="D72" s="2" t="s">
        <v>22</v>
      </c>
    </row>
    <row r="73" spans="2:21">
      <c r="B73" s="151">
        <v>2</v>
      </c>
      <c r="C73" s="2" t="s">
        <v>7</v>
      </c>
      <c r="D73" s="2" t="s">
        <v>472</v>
      </c>
    </row>
    <row r="74" spans="2:21">
      <c r="B74" s="151">
        <v>3</v>
      </c>
      <c r="C74" s="2" t="s">
        <v>7</v>
      </c>
      <c r="D74" s="75" t="s">
        <v>439</v>
      </c>
    </row>
    <row r="75" spans="2:21">
      <c r="B75" s="151">
        <v>4</v>
      </c>
      <c r="C75" s="2" t="s">
        <v>7</v>
      </c>
      <c r="D75" s="2" t="s">
        <v>510</v>
      </c>
    </row>
    <row r="77" spans="2:21">
      <c r="B77">
        <v>1</v>
      </c>
      <c r="C77" s="2" t="s">
        <v>7</v>
      </c>
      <c r="D77" s="2" t="s">
        <v>472</v>
      </c>
      <c r="E77" s="2" t="s">
        <v>55</v>
      </c>
      <c r="F77" s="75" t="s">
        <v>439</v>
      </c>
      <c r="G77" s="2" t="s">
        <v>55</v>
      </c>
      <c r="H77" s="2" t="s">
        <v>29</v>
      </c>
      <c r="I77" t="s">
        <v>580</v>
      </c>
    </row>
    <row r="78" spans="2:21">
      <c r="D78" s="2" t="s">
        <v>510</v>
      </c>
      <c r="E78" s="2" t="s">
        <v>55</v>
      </c>
      <c r="F78" s="2" t="s">
        <v>22</v>
      </c>
      <c r="G78" s="2" t="s">
        <v>55</v>
      </c>
      <c r="H78" s="3" t="s">
        <v>41</v>
      </c>
      <c r="I78" s="2" t="s">
        <v>639</v>
      </c>
    </row>
    <row r="79" spans="2:21">
      <c r="D79" s="2"/>
      <c r="E79" s="2"/>
      <c r="F79" s="2"/>
      <c r="G79" s="2"/>
      <c r="H79" s="2"/>
    </row>
    <row r="80" spans="2:21">
      <c r="B80">
        <v>2</v>
      </c>
      <c r="C80" s="2" t="s">
        <v>7</v>
      </c>
      <c r="D80" s="75" t="s">
        <v>439</v>
      </c>
      <c r="E80" s="2" t="s">
        <v>55</v>
      </c>
      <c r="F80" s="2" t="s">
        <v>22</v>
      </c>
      <c r="G80" s="2" t="s">
        <v>55</v>
      </c>
      <c r="H80" s="2" t="s">
        <v>41</v>
      </c>
      <c r="I80" t="s">
        <v>581</v>
      </c>
    </row>
    <row r="81" spans="2:9">
      <c r="D81" s="2" t="s">
        <v>472</v>
      </c>
      <c r="E81" s="2" t="s">
        <v>55</v>
      </c>
      <c r="F81" s="2" t="s">
        <v>510</v>
      </c>
      <c r="G81" s="2" t="s">
        <v>55</v>
      </c>
      <c r="H81" s="3" t="s">
        <v>29</v>
      </c>
      <c r="I81" t="s">
        <v>582</v>
      </c>
    </row>
    <row r="82" spans="2:9">
      <c r="D82" s="2"/>
      <c r="E82" s="2"/>
      <c r="F82" s="2"/>
      <c r="G82" s="2"/>
      <c r="H82" s="2"/>
    </row>
    <row r="83" spans="2:9">
      <c r="B83">
        <v>3</v>
      </c>
      <c r="C83" s="2" t="s">
        <v>7</v>
      </c>
      <c r="D83" s="2" t="s">
        <v>510</v>
      </c>
      <c r="E83" s="2" t="s">
        <v>55</v>
      </c>
      <c r="F83" s="75" t="s">
        <v>439</v>
      </c>
      <c r="G83" s="2" t="s">
        <v>55</v>
      </c>
      <c r="H83" s="2" t="s">
        <v>41</v>
      </c>
      <c r="I83" t="s">
        <v>583</v>
      </c>
    </row>
    <row r="84" spans="2:9">
      <c r="D84" s="2" t="s">
        <v>22</v>
      </c>
      <c r="E84" s="2" t="s">
        <v>55</v>
      </c>
      <c r="F84" s="2" t="s">
        <v>472</v>
      </c>
      <c r="G84" s="2" t="s">
        <v>55</v>
      </c>
      <c r="H84" s="3" t="s">
        <v>35</v>
      </c>
      <c r="I84" t="s">
        <v>584</v>
      </c>
    </row>
    <row r="85" spans="2:9">
      <c r="D85" s="2"/>
      <c r="E85" s="2"/>
      <c r="F85" s="2"/>
      <c r="G85" s="2"/>
      <c r="H85" s="2"/>
    </row>
    <row r="87" spans="2:9" ht="15.75">
      <c r="D87" s="74" t="s">
        <v>139</v>
      </c>
    </row>
    <row r="89" spans="2:9">
      <c r="B89" s="151">
        <v>1</v>
      </c>
      <c r="C89" s="2" t="s">
        <v>7</v>
      </c>
      <c r="D89" s="2" t="s">
        <v>456</v>
      </c>
    </row>
    <row r="90" spans="2:9">
      <c r="B90" s="151">
        <v>2</v>
      </c>
      <c r="C90" s="2" t="s">
        <v>7</v>
      </c>
      <c r="D90" s="75" t="s">
        <v>437</v>
      </c>
    </row>
    <row r="91" spans="2:9">
      <c r="B91" s="151">
        <v>3</v>
      </c>
      <c r="C91" s="2" t="s">
        <v>7</v>
      </c>
      <c r="D91" s="2" t="s">
        <v>457</v>
      </c>
    </row>
    <row r="92" spans="2:9">
      <c r="B92" s="151">
        <v>4</v>
      </c>
      <c r="C92" s="2" t="s">
        <v>7</v>
      </c>
      <c r="D92" s="2" t="s">
        <v>458</v>
      </c>
    </row>
    <row r="93" spans="2:9">
      <c r="B93" s="151">
        <v>5</v>
      </c>
      <c r="C93" s="2" t="s">
        <v>7</v>
      </c>
      <c r="D93" s="2" t="s">
        <v>473</v>
      </c>
    </row>
    <row r="95" spans="2:9">
      <c r="B95">
        <v>1</v>
      </c>
      <c r="C95" s="2" t="s">
        <v>7</v>
      </c>
      <c r="D95" s="2" t="s">
        <v>458</v>
      </c>
      <c r="E95" s="2" t="s">
        <v>55</v>
      </c>
      <c r="F95" s="75" t="s">
        <v>437</v>
      </c>
      <c r="G95" s="2" t="s">
        <v>55</v>
      </c>
      <c r="H95" s="2" t="s">
        <v>41</v>
      </c>
      <c r="I95" s="7" t="s">
        <v>585</v>
      </c>
    </row>
    <row r="96" spans="2:9">
      <c r="D96" s="2" t="s">
        <v>473</v>
      </c>
      <c r="E96" s="2" t="s">
        <v>55</v>
      </c>
      <c r="F96" s="2" t="s">
        <v>457</v>
      </c>
      <c r="G96" s="2" t="s">
        <v>55</v>
      </c>
      <c r="H96" s="3" t="s">
        <v>41</v>
      </c>
      <c r="I96" s="7" t="s">
        <v>586</v>
      </c>
    </row>
    <row r="97" spans="2:9">
      <c r="D97" s="2"/>
      <c r="E97" s="2"/>
      <c r="F97" s="2"/>
      <c r="G97" s="2"/>
      <c r="H97" s="2"/>
      <c r="I97" s="7"/>
    </row>
    <row r="98" spans="2:9">
      <c r="B98">
        <v>2</v>
      </c>
      <c r="C98" s="2" t="s">
        <v>7</v>
      </c>
      <c r="D98" s="75" t="s">
        <v>437</v>
      </c>
      <c r="E98" s="2" t="s">
        <v>55</v>
      </c>
      <c r="F98" s="2" t="s">
        <v>473</v>
      </c>
      <c r="G98" s="2" t="s">
        <v>55</v>
      </c>
      <c r="H98" s="2" t="s">
        <v>29</v>
      </c>
      <c r="I98" s="7" t="s">
        <v>587</v>
      </c>
    </row>
    <row r="99" spans="2:9">
      <c r="D99" s="2" t="s">
        <v>456</v>
      </c>
      <c r="E99" s="2" t="s">
        <v>55</v>
      </c>
      <c r="F99" s="2" t="s">
        <v>458</v>
      </c>
      <c r="G99" s="2" t="s">
        <v>55</v>
      </c>
      <c r="H99" s="2" t="s">
        <v>29</v>
      </c>
      <c r="I99" s="7" t="s">
        <v>588</v>
      </c>
    </row>
    <row r="100" spans="2:9">
      <c r="D100" s="2"/>
      <c r="E100" s="2"/>
      <c r="F100" s="2"/>
      <c r="G100" s="2"/>
      <c r="H100" s="2"/>
      <c r="I100" s="7"/>
    </row>
    <row r="101" spans="2:9">
      <c r="B101">
        <v>3</v>
      </c>
      <c r="C101" s="2" t="s">
        <v>7</v>
      </c>
      <c r="D101" s="2" t="s">
        <v>473</v>
      </c>
      <c r="E101" s="2" t="s">
        <v>55</v>
      </c>
      <c r="F101" s="2" t="s">
        <v>456</v>
      </c>
      <c r="G101" s="2" t="s">
        <v>55</v>
      </c>
      <c r="H101" s="2" t="s">
        <v>41</v>
      </c>
      <c r="I101" s="7" t="s">
        <v>589</v>
      </c>
    </row>
    <row r="102" spans="2:9">
      <c r="D102" s="2" t="s">
        <v>457</v>
      </c>
      <c r="E102" s="2" t="s">
        <v>55</v>
      </c>
      <c r="F102" s="75" t="s">
        <v>437</v>
      </c>
      <c r="G102" s="2" t="s">
        <v>55</v>
      </c>
      <c r="H102" s="2" t="s">
        <v>29</v>
      </c>
      <c r="I102" s="7" t="s">
        <v>590</v>
      </c>
    </row>
    <row r="103" spans="2:9">
      <c r="D103" s="2"/>
      <c r="E103" s="2"/>
      <c r="F103" s="2"/>
      <c r="G103" s="2"/>
      <c r="H103" s="2"/>
      <c r="I103" s="7"/>
    </row>
    <row r="104" spans="2:9">
      <c r="B104">
        <v>4</v>
      </c>
      <c r="C104" s="2" t="s">
        <v>7</v>
      </c>
      <c r="D104" s="2" t="s">
        <v>456</v>
      </c>
      <c r="E104" s="2" t="s">
        <v>55</v>
      </c>
      <c r="F104" s="2" t="s">
        <v>457</v>
      </c>
      <c r="G104" s="2" t="s">
        <v>55</v>
      </c>
      <c r="H104" s="2" t="s">
        <v>29</v>
      </c>
      <c r="I104" s="7" t="s">
        <v>591</v>
      </c>
    </row>
    <row r="105" spans="2:9">
      <c r="D105" s="2" t="s">
        <v>458</v>
      </c>
      <c r="E105" s="2" t="s">
        <v>55</v>
      </c>
      <c r="F105" s="2" t="s">
        <v>473</v>
      </c>
      <c r="G105" s="2" t="s">
        <v>55</v>
      </c>
      <c r="H105" s="2" t="s">
        <v>29</v>
      </c>
      <c r="I105" s="7" t="s">
        <v>592</v>
      </c>
    </row>
    <row r="106" spans="2:9">
      <c r="D106" s="2"/>
      <c r="E106" s="2"/>
      <c r="F106" s="2"/>
      <c r="G106" s="2"/>
      <c r="H106" s="2"/>
      <c r="I106" s="7"/>
    </row>
    <row r="107" spans="2:9">
      <c r="B107">
        <v>5</v>
      </c>
      <c r="C107" s="2" t="s">
        <v>7</v>
      </c>
      <c r="D107" s="2" t="s">
        <v>457</v>
      </c>
      <c r="E107" s="2" t="s">
        <v>55</v>
      </c>
      <c r="F107" s="2" t="s">
        <v>458</v>
      </c>
      <c r="G107" s="2" t="s">
        <v>55</v>
      </c>
      <c r="H107" s="3" t="s">
        <v>48</v>
      </c>
      <c r="I107" s="7" t="s">
        <v>640</v>
      </c>
    </row>
    <row r="108" spans="2:9">
      <c r="D108" s="75" t="s">
        <v>437</v>
      </c>
      <c r="E108" s="2" t="s">
        <v>55</v>
      </c>
      <c r="F108" s="2" t="s">
        <v>456</v>
      </c>
      <c r="G108" s="2" t="s">
        <v>55</v>
      </c>
      <c r="H108" s="2" t="s">
        <v>29</v>
      </c>
      <c r="I108" s="7" t="s">
        <v>593</v>
      </c>
    </row>
    <row r="111" spans="2:9" ht="15.75">
      <c r="B111" s="74" t="s">
        <v>641</v>
      </c>
    </row>
    <row r="113" spans="2:9">
      <c r="B113">
        <v>1</v>
      </c>
      <c r="C113" s="2" t="s">
        <v>7</v>
      </c>
      <c r="D113" s="75" t="s">
        <v>16</v>
      </c>
      <c r="H113" s="165"/>
    </row>
    <row r="114" spans="2:9">
      <c r="B114">
        <v>2</v>
      </c>
      <c r="C114" s="2" t="s">
        <v>7</v>
      </c>
      <c r="D114" s="2" t="s">
        <v>471</v>
      </c>
      <c r="H114" s="165"/>
    </row>
    <row r="115" spans="2:9">
      <c r="B115">
        <v>3</v>
      </c>
      <c r="C115" s="2" t="s">
        <v>7</v>
      </c>
      <c r="D115" s="154" t="s">
        <v>472</v>
      </c>
      <c r="H115" s="165"/>
    </row>
    <row r="116" spans="2:9">
      <c r="B116">
        <v>4</v>
      </c>
      <c r="C116" s="2" t="s">
        <v>7</v>
      </c>
      <c r="D116" s="154" t="s">
        <v>22</v>
      </c>
      <c r="H116" s="165"/>
    </row>
    <row r="117" spans="2:9">
      <c r="B117">
        <v>5</v>
      </c>
      <c r="C117" s="2" t="s">
        <v>7</v>
      </c>
      <c r="D117" s="75" t="s">
        <v>437</v>
      </c>
      <c r="H117" s="165"/>
    </row>
    <row r="118" spans="2:9">
      <c r="B118">
        <v>6</v>
      </c>
      <c r="C118" s="2" t="s">
        <v>7</v>
      </c>
      <c r="D118" s="154" t="s">
        <v>456</v>
      </c>
      <c r="H118" s="165"/>
    </row>
    <row r="119" spans="2:9">
      <c r="H119" s="165"/>
    </row>
    <row r="120" spans="2:9">
      <c r="B120">
        <v>1</v>
      </c>
      <c r="C120" t="s">
        <v>7</v>
      </c>
      <c r="D120" s="75" t="s">
        <v>16</v>
      </c>
      <c r="E120" s="154" t="s">
        <v>55</v>
      </c>
      <c r="F120" s="154" t="s">
        <v>456</v>
      </c>
      <c r="G120" s="154" t="s">
        <v>55</v>
      </c>
      <c r="H120" s="204" t="s">
        <v>48</v>
      </c>
      <c r="I120" s="151" t="s">
        <v>594</v>
      </c>
    </row>
    <row r="121" spans="2:9">
      <c r="D121" s="2" t="s">
        <v>471</v>
      </c>
      <c r="E121" s="154" t="s">
        <v>55</v>
      </c>
      <c r="F121" s="75" t="s">
        <v>437</v>
      </c>
      <c r="G121" s="154" t="s">
        <v>55</v>
      </c>
      <c r="H121" s="203" t="s">
        <v>41</v>
      </c>
      <c r="I121" s="151" t="s">
        <v>595</v>
      </c>
    </row>
    <row r="122" spans="2:9">
      <c r="D122" s="154" t="s">
        <v>472</v>
      </c>
      <c r="E122" s="154" t="s">
        <v>55</v>
      </c>
      <c r="F122" s="154" t="s">
        <v>22</v>
      </c>
      <c r="G122" s="154" t="s">
        <v>55</v>
      </c>
      <c r="H122" s="204" t="s">
        <v>48</v>
      </c>
      <c r="I122" s="151" t="s">
        <v>66</v>
      </c>
    </row>
    <row r="123" spans="2:9">
      <c r="E123" s="151"/>
      <c r="G123" s="151"/>
      <c r="H123" s="203"/>
      <c r="I123" s="151"/>
    </row>
    <row r="124" spans="2:9">
      <c r="B124">
        <v>2</v>
      </c>
      <c r="C124" t="s">
        <v>7</v>
      </c>
      <c r="D124" s="154" t="s">
        <v>456</v>
      </c>
      <c r="E124" s="154" t="s">
        <v>55</v>
      </c>
      <c r="F124" s="154" t="s">
        <v>22</v>
      </c>
      <c r="G124" s="154" t="s">
        <v>55</v>
      </c>
      <c r="H124" s="204" t="s">
        <v>35</v>
      </c>
      <c r="I124" s="151" t="s">
        <v>596</v>
      </c>
    </row>
    <row r="125" spans="2:9">
      <c r="D125" s="75" t="s">
        <v>437</v>
      </c>
      <c r="E125" s="154" t="s">
        <v>55</v>
      </c>
      <c r="F125" s="154" t="s">
        <v>472</v>
      </c>
      <c r="G125" s="154" t="s">
        <v>55</v>
      </c>
      <c r="H125" s="204" t="s">
        <v>31</v>
      </c>
      <c r="I125" s="151" t="s">
        <v>597</v>
      </c>
    </row>
    <row r="126" spans="2:9">
      <c r="D126" s="75" t="s">
        <v>16</v>
      </c>
      <c r="E126" s="154" t="s">
        <v>55</v>
      </c>
      <c r="F126" s="2" t="s">
        <v>471</v>
      </c>
      <c r="G126" s="154" t="s">
        <v>55</v>
      </c>
      <c r="H126" s="203" t="s">
        <v>29</v>
      </c>
      <c r="I126" s="151" t="s">
        <v>63</v>
      </c>
    </row>
    <row r="127" spans="2:9">
      <c r="E127" s="151"/>
      <c r="G127" s="151"/>
      <c r="H127" s="203"/>
      <c r="I127" s="151"/>
    </row>
    <row r="128" spans="2:9">
      <c r="B128">
        <v>3</v>
      </c>
      <c r="C128" t="s">
        <v>7</v>
      </c>
      <c r="D128" s="2" t="s">
        <v>471</v>
      </c>
      <c r="E128" s="154" t="s">
        <v>55</v>
      </c>
      <c r="F128" s="154" t="s">
        <v>456</v>
      </c>
      <c r="G128" s="154" t="s">
        <v>55</v>
      </c>
      <c r="H128" s="203" t="s">
        <v>41</v>
      </c>
      <c r="I128" s="151" t="s">
        <v>598</v>
      </c>
    </row>
    <row r="129" spans="2:9">
      <c r="D129" s="154" t="s">
        <v>472</v>
      </c>
      <c r="E129" s="154" t="s">
        <v>55</v>
      </c>
      <c r="F129" s="75" t="s">
        <v>16</v>
      </c>
      <c r="G129" s="154" t="s">
        <v>55</v>
      </c>
      <c r="H129" s="203" t="s">
        <v>41</v>
      </c>
      <c r="I129" s="151" t="s">
        <v>599</v>
      </c>
    </row>
    <row r="130" spans="2:9">
      <c r="D130" s="154" t="s">
        <v>22</v>
      </c>
      <c r="E130" s="154" t="s">
        <v>55</v>
      </c>
      <c r="F130" s="75" t="s">
        <v>437</v>
      </c>
      <c r="G130" s="154" t="s">
        <v>55</v>
      </c>
      <c r="H130" s="203" t="s">
        <v>41</v>
      </c>
      <c r="I130" s="151" t="s">
        <v>600</v>
      </c>
    </row>
    <row r="131" spans="2:9">
      <c r="E131" s="151"/>
      <c r="G131" s="151"/>
      <c r="H131" s="203"/>
      <c r="I131" s="151"/>
    </row>
    <row r="132" spans="2:9">
      <c r="B132">
        <v>4</v>
      </c>
      <c r="C132" t="s">
        <v>7</v>
      </c>
      <c r="D132" s="154" t="s">
        <v>456</v>
      </c>
      <c r="E132" s="154" t="s">
        <v>55</v>
      </c>
      <c r="F132" s="75" t="s">
        <v>437</v>
      </c>
      <c r="G132" s="154" t="s">
        <v>55</v>
      </c>
      <c r="H132" s="203" t="s">
        <v>41</v>
      </c>
      <c r="I132" s="151" t="s">
        <v>65</v>
      </c>
    </row>
    <row r="133" spans="2:9">
      <c r="D133" s="75" t="s">
        <v>16</v>
      </c>
      <c r="E133" s="154" t="s">
        <v>55</v>
      </c>
      <c r="F133" s="154" t="s">
        <v>22</v>
      </c>
      <c r="G133" s="154" t="s">
        <v>55</v>
      </c>
      <c r="H133" s="203" t="s">
        <v>29</v>
      </c>
      <c r="I133" s="151" t="s">
        <v>612</v>
      </c>
    </row>
    <row r="134" spans="2:9">
      <c r="D134" s="2" t="s">
        <v>471</v>
      </c>
      <c r="E134" s="154" t="s">
        <v>55</v>
      </c>
      <c r="F134" s="154" t="s">
        <v>472</v>
      </c>
      <c r="G134" s="154" t="s">
        <v>55</v>
      </c>
      <c r="H134" s="204" t="s">
        <v>48</v>
      </c>
      <c r="I134" s="151" t="s">
        <v>613</v>
      </c>
    </row>
    <row r="135" spans="2:9">
      <c r="E135" s="151"/>
      <c r="G135" s="151"/>
      <c r="H135" s="203"/>
      <c r="I135" s="151"/>
    </row>
    <row r="136" spans="2:9">
      <c r="B136">
        <v>5</v>
      </c>
      <c r="C136" t="s">
        <v>7</v>
      </c>
      <c r="D136" s="154" t="s">
        <v>472</v>
      </c>
      <c r="E136" s="154" t="s">
        <v>55</v>
      </c>
      <c r="F136" s="154" t="s">
        <v>456</v>
      </c>
      <c r="G136" s="154" t="s">
        <v>55</v>
      </c>
      <c r="H136" s="203" t="s">
        <v>41</v>
      </c>
      <c r="I136" s="151" t="s">
        <v>614</v>
      </c>
    </row>
    <row r="137" spans="2:9">
      <c r="D137" s="154" t="s">
        <v>22</v>
      </c>
      <c r="E137" s="154" t="s">
        <v>55</v>
      </c>
      <c r="F137" s="2" t="s">
        <v>471</v>
      </c>
      <c r="G137" s="154" t="s">
        <v>55</v>
      </c>
      <c r="H137" s="203" t="s">
        <v>29</v>
      </c>
      <c r="I137" s="151" t="s">
        <v>615</v>
      </c>
    </row>
    <row r="138" spans="2:9">
      <c r="D138" s="75" t="s">
        <v>437</v>
      </c>
      <c r="E138" s="154" t="s">
        <v>55</v>
      </c>
      <c r="F138" s="75" t="s">
        <v>16</v>
      </c>
      <c r="G138" s="154" t="s">
        <v>55</v>
      </c>
      <c r="H138" s="203" t="s">
        <v>41</v>
      </c>
      <c r="I138" s="151" t="s">
        <v>616</v>
      </c>
    </row>
    <row r="139" spans="2:9">
      <c r="E139" s="151"/>
      <c r="G139" s="151"/>
      <c r="H139" s="203"/>
      <c r="I139" s="151"/>
    </row>
    <row r="140" spans="2:9">
      <c r="E140" s="151"/>
      <c r="G140" s="151"/>
      <c r="H140" s="203"/>
      <c r="I140" s="151"/>
    </row>
    <row r="141" spans="2:9">
      <c r="B141" s="5" t="s">
        <v>642</v>
      </c>
    </row>
    <row r="142" spans="2:9">
      <c r="B142" t="s">
        <v>7</v>
      </c>
      <c r="H142" s="165"/>
    </row>
    <row r="143" spans="2:9">
      <c r="D143" s="2" t="s">
        <v>617</v>
      </c>
      <c r="E143" s="154" t="s">
        <v>55</v>
      </c>
      <c r="F143" s="2" t="s">
        <v>16</v>
      </c>
      <c r="G143" s="154" t="s">
        <v>55</v>
      </c>
      <c r="H143" s="203" t="s">
        <v>29</v>
      </c>
      <c r="I143" s="151" t="s">
        <v>618</v>
      </c>
    </row>
    <row r="144" spans="2:9">
      <c r="H144" s="165"/>
    </row>
    <row r="145" spans="2:9">
      <c r="H145" s="165"/>
    </row>
    <row r="146" spans="2:9" ht="15.75">
      <c r="B146" s="74" t="s">
        <v>641</v>
      </c>
      <c r="H146" s="165"/>
    </row>
    <row r="147" spans="2:9">
      <c r="H147" s="165"/>
    </row>
    <row r="148" spans="2:9">
      <c r="B148">
        <v>1</v>
      </c>
      <c r="C148" t="s">
        <v>7</v>
      </c>
      <c r="D148" s="2" t="s">
        <v>438</v>
      </c>
      <c r="H148" s="165"/>
    </row>
    <row r="149" spans="2:9">
      <c r="B149">
        <v>2</v>
      </c>
      <c r="C149" t="s">
        <v>7</v>
      </c>
      <c r="D149" s="2" t="s">
        <v>459</v>
      </c>
      <c r="H149" s="165"/>
    </row>
    <row r="150" spans="2:9">
      <c r="B150">
        <v>3</v>
      </c>
      <c r="C150" t="s">
        <v>7</v>
      </c>
      <c r="D150" s="75" t="s">
        <v>439</v>
      </c>
      <c r="H150" s="165"/>
    </row>
    <row r="151" spans="2:9">
      <c r="B151">
        <v>4</v>
      </c>
      <c r="C151" t="s">
        <v>7</v>
      </c>
      <c r="D151" s="2" t="s">
        <v>510</v>
      </c>
      <c r="H151" s="165"/>
    </row>
    <row r="152" spans="2:9">
      <c r="B152">
        <v>5</v>
      </c>
      <c r="C152" t="s">
        <v>7</v>
      </c>
      <c r="D152" s="2" t="s">
        <v>457</v>
      </c>
      <c r="H152" s="165"/>
    </row>
    <row r="153" spans="2:9">
      <c r="B153">
        <v>6</v>
      </c>
      <c r="C153" t="s">
        <v>7</v>
      </c>
      <c r="D153" s="2" t="s">
        <v>458</v>
      </c>
      <c r="H153" s="165"/>
    </row>
    <row r="154" spans="2:9">
      <c r="B154">
        <v>7</v>
      </c>
      <c r="C154" t="s">
        <v>7</v>
      </c>
      <c r="D154" s="2" t="s">
        <v>473</v>
      </c>
      <c r="H154" s="165"/>
    </row>
    <row r="155" spans="2:9">
      <c r="H155" s="165"/>
    </row>
    <row r="156" spans="2:9">
      <c r="B156" s="151">
        <v>1</v>
      </c>
      <c r="C156" s="151" t="s">
        <v>7</v>
      </c>
      <c r="D156" s="154" t="s">
        <v>459</v>
      </c>
      <c r="E156" s="154" t="s">
        <v>55</v>
      </c>
      <c r="F156" s="154" t="s">
        <v>473</v>
      </c>
      <c r="G156" s="154" t="s">
        <v>55</v>
      </c>
      <c r="H156" s="204" t="s">
        <v>31</v>
      </c>
      <c r="I156" s="151" t="s">
        <v>601</v>
      </c>
    </row>
    <row r="157" spans="2:9">
      <c r="B157" s="151"/>
      <c r="C157" s="151"/>
      <c r="D157" s="75" t="s">
        <v>439</v>
      </c>
      <c r="E157" s="154" t="s">
        <v>55</v>
      </c>
      <c r="F157" s="154" t="s">
        <v>458</v>
      </c>
      <c r="G157" s="154" t="s">
        <v>55</v>
      </c>
      <c r="H157" s="204" t="s">
        <v>31</v>
      </c>
      <c r="I157" s="151" t="s">
        <v>602</v>
      </c>
    </row>
    <row r="158" spans="2:9">
      <c r="B158" s="151"/>
      <c r="C158" s="151"/>
      <c r="D158" s="154" t="s">
        <v>510</v>
      </c>
      <c r="E158" s="154" t="s">
        <v>55</v>
      </c>
      <c r="F158" s="154" t="s">
        <v>457</v>
      </c>
      <c r="G158" s="154" t="s">
        <v>55</v>
      </c>
      <c r="H158" s="203" t="s">
        <v>41</v>
      </c>
      <c r="I158" s="151" t="s">
        <v>603</v>
      </c>
    </row>
    <row r="159" spans="2:9">
      <c r="B159" s="151"/>
      <c r="C159" s="151"/>
      <c r="D159" s="151"/>
      <c r="E159" s="151"/>
      <c r="F159" s="151"/>
      <c r="G159" s="151"/>
      <c r="H159" s="203"/>
      <c r="I159" s="151"/>
    </row>
    <row r="160" spans="2:9">
      <c r="B160" s="151">
        <v>2</v>
      </c>
      <c r="C160" s="151" t="s">
        <v>7</v>
      </c>
      <c r="D160" s="154" t="s">
        <v>458</v>
      </c>
      <c r="E160" s="154" t="s">
        <v>55</v>
      </c>
      <c r="F160" s="154" t="s">
        <v>510</v>
      </c>
      <c r="G160" s="154" t="s">
        <v>55</v>
      </c>
      <c r="H160" s="203" t="s">
        <v>29</v>
      </c>
      <c r="I160" s="151" t="s">
        <v>604</v>
      </c>
    </row>
    <row r="161" spans="2:9">
      <c r="B161" s="151"/>
      <c r="C161" s="151"/>
      <c r="D161" s="154" t="s">
        <v>473</v>
      </c>
      <c r="E161" s="154" t="s">
        <v>55</v>
      </c>
      <c r="F161" s="75" t="s">
        <v>439</v>
      </c>
      <c r="G161" s="154" t="s">
        <v>55</v>
      </c>
      <c r="H161" s="203" t="s">
        <v>41</v>
      </c>
      <c r="I161" s="151" t="s">
        <v>605</v>
      </c>
    </row>
    <row r="162" spans="2:9">
      <c r="B162" s="151"/>
      <c r="C162" s="151"/>
      <c r="D162" s="154" t="s">
        <v>438</v>
      </c>
      <c r="E162" s="154" t="s">
        <v>55</v>
      </c>
      <c r="F162" s="154" t="s">
        <v>459</v>
      </c>
      <c r="G162" s="154" t="s">
        <v>55</v>
      </c>
      <c r="H162" s="203" t="s">
        <v>29</v>
      </c>
      <c r="I162" s="151" t="s">
        <v>63</v>
      </c>
    </row>
    <row r="163" spans="2:9">
      <c r="B163" s="151"/>
      <c r="C163" s="151"/>
      <c r="D163" s="151"/>
      <c r="E163" s="151"/>
      <c r="F163" s="151"/>
      <c r="G163" s="151"/>
      <c r="H163" s="203"/>
      <c r="I163" s="151"/>
    </row>
    <row r="164" spans="2:9">
      <c r="B164" s="151">
        <v>3</v>
      </c>
      <c r="C164" s="151" t="s">
        <v>7</v>
      </c>
      <c r="D164" s="75" t="s">
        <v>439</v>
      </c>
      <c r="E164" s="154" t="s">
        <v>55</v>
      </c>
      <c r="F164" s="154" t="s">
        <v>438</v>
      </c>
      <c r="G164" s="154" t="s">
        <v>55</v>
      </c>
      <c r="H164" s="204" t="s">
        <v>33</v>
      </c>
      <c r="I164" s="151" t="s">
        <v>606</v>
      </c>
    </row>
    <row r="165" spans="2:9">
      <c r="B165" s="151"/>
      <c r="C165" s="151"/>
      <c r="D165" s="154" t="s">
        <v>510</v>
      </c>
      <c r="E165" s="154" t="s">
        <v>55</v>
      </c>
      <c r="F165" s="154" t="s">
        <v>473</v>
      </c>
      <c r="G165" s="154" t="s">
        <v>55</v>
      </c>
      <c r="H165" s="204" t="s">
        <v>48</v>
      </c>
      <c r="I165" s="151" t="s">
        <v>607</v>
      </c>
    </row>
    <row r="166" spans="2:9">
      <c r="B166" s="151"/>
      <c r="C166" s="151"/>
      <c r="D166" s="154" t="s">
        <v>457</v>
      </c>
      <c r="E166" s="154" t="s">
        <v>55</v>
      </c>
      <c r="F166" s="154" t="s">
        <v>458</v>
      </c>
      <c r="G166" s="154" t="s">
        <v>55</v>
      </c>
      <c r="H166" s="204" t="s">
        <v>48</v>
      </c>
      <c r="I166" s="151" t="s">
        <v>65</v>
      </c>
    </row>
    <row r="167" spans="2:9">
      <c r="B167" s="151"/>
      <c r="C167" s="151"/>
      <c r="D167" s="151"/>
      <c r="E167" s="151"/>
      <c r="F167" s="151"/>
      <c r="G167" s="151"/>
      <c r="H167" s="203"/>
      <c r="I167" s="151"/>
    </row>
    <row r="168" spans="2:9">
      <c r="B168" s="151">
        <v>4</v>
      </c>
      <c r="C168" s="151" t="s">
        <v>7</v>
      </c>
      <c r="D168" s="154" t="s">
        <v>473</v>
      </c>
      <c r="E168" s="154" t="s">
        <v>55</v>
      </c>
      <c r="F168" s="154" t="s">
        <v>457</v>
      </c>
      <c r="G168" s="154" t="s">
        <v>55</v>
      </c>
      <c r="H168" s="203" t="s">
        <v>41</v>
      </c>
      <c r="I168" s="151" t="s">
        <v>65</v>
      </c>
    </row>
    <row r="169" spans="2:9">
      <c r="B169" s="151"/>
      <c r="C169" s="151"/>
      <c r="D169" s="154" t="s">
        <v>438</v>
      </c>
      <c r="E169" s="154" t="s">
        <v>55</v>
      </c>
      <c r="F169" s="154" t="s">
        <v>510</v>
      </c>
      <c r="G169" s="154" t="s">
        <v>55</v>
      </c>
      <c r="H169" s="203" t="s">
        <v>29</v>
      </c>
      <c r="I169" s="151" t="s">
        <v>619</v>
      </c>
    </row>
    <row r="170" spans="2:9">
      <c r="B170" s="151"/>
      <c r="C170" s="151"/>
      <c r="D170" s="154" t="s">
        <v>459</v>
      </c>
      <c r="E170" s="154" t="s">
        <v>55</v>
      </c>
      <c r="F170" s="75" t="s">
        <v>439</v>
      </c>
      <c r="G170" s="154" t="s">
        <v>55</v>
      </c>
      <c r="H170" s="203" t="s">
        <v>41</v>
      </c>
      <c r="I170" s="151" t="s">
        <v>199</v>
      </c>
    </row>
    <row r="171" spans="2:9">
      <c r="B171" s="151"/>
      <c r="C171" s="151"/>
      <c r="D171" s="151"/>
      <c r="E171" s="151"/>
      <c r="F171" s="151"/>
      <c r="G171" s="151"/>
      <c r="H171" s="203"/>
      <c r="I171" s="151"/>
    </row>
    <row r="172" spans="2:9">
      <c r="B172" s="151">
        <v>5</v>
      </c>
      <c r="C172" s="151" t="s">
        <v>7</v>
      </c>
      <c r="D172" s="154" t="s">
        <v>510</v>
      </c>
      <c r="E172" s="154" t="s">
        <v>55</v>
      </c>
      <c r="F172" s="154" t="s">
        <v>459</v>
      </c>
      <c r="G172" s="154" t="s">
        <v>55</v>
      </c>
      <c r="H172" s="204" t="s">
        <v>48</v>
      </c>
      <c r="I172" s="151" t="s">
        <v>620</v>
      </c>
    </row>
    <row r="173" spans="2:9">
      <c r="B173" s="151"/>
      <c r="C173" s="151"/>
      <c r="D173" s="154" t="s">
        <v>457</v>
      </c>
      <c r="E173" s="154" t="s">
        <v>55</v>
      </c>
      <c r="F173" s="154" t="s">
        <v>438</v>
      </c>
      <c r="G173" s="154" t="s">
        <v>55</v>
      </c>
      <c r="H173" s="204" t="s">
        <v>35</v>
      </c>
      <c r="I173" s="151" t="s">
        <v>621</v>
      </c>
    </row>
    <row r="174" spans="2:9">
      <c r="B174" s="151"/>
      <c r="C174" s="151"/>
      <c r="D174" s="154" t="s">
        <v>458</v>
      </c>
      <c r="E174" s="154" t="s">
        <v>55</v>
      </c>
      <c r="F174" s="154" t="s">
        <v>473</v>
      </c>
      <c r="G174" s="154" t="s">
        <v>55</v>
      </c>
      <c r="H174" s="203" t="s">
        <v>29</v>
      </c>
      <c r="I174" s="151" t="s">
        <v>65</v>
      </c>
    </row>
    <row r="175" spans="2:9">
      <c r="B175" s="151"/>
      <c r="C175" s="151"/>
      <c r="D175" s="151"/>
      <c r="E175" s="151"/>
      <c r="F175" s="151"/>
      <c r="G175" s="151"/>
      <c r="H175" s="203"/>
      <c r="I175" s="151"/>
    </row>
    <row r="176" spans="2:9">
      <c r="B176" s="151">
        <v>6</v>
      </c>
      <c r="C176" s="151" t="s">
        <v>7</v>
      </c>
      <c r="D176" s="154" t="s">
        <v>438</v>
      </c>
      <c r="E176" s="154" t="s">
        <v>55</v>
      </c>
      <c r="F176" s="154" t="s">
        <v>458</v>
      </c>
      <c r="G176" s="154" t="s">
        <v>55</v>
      </c>
      <c r="H176" s="204" t="s">
        <v>31</v>
      </c>
      <c r="I176" s="151" t="s">
        <v>622</v>
      </c>
    </row>
    <row r="177" spans="2:9">
      <c r="B177" s="151"/>
      <c r="C177" s="151"/>
      <c r="D177" s="154" t="s">
        <v>459</v>
      </c>
      <c r="E177" s="154" t="s">
        <v>55</v>
      </c>
      <c r="F177" s="154" t="s">
        <v>457</v>
      </c>
      <c r="G177" s="154" t="s">
        <v>55</v>
      </c>
      <c r="H177" s="203" t="s">
        <v>41</v>
      </c>
      <c r="I177" s="151" t="s">
        <v>264</v>
      </c>
    </row>
    <row r="178" spans="2:9">
      <c r="B178" s="151"/>
      <c r="C178" s="151"/>
      <c r="D178" s="75" t="s">
        <v>439</v>
      </c>
      <c r="E178" s="154" t="s">
        <v>55</v>
      </c>
      <c r="F178" s="154" t="s">
        <v>510</v>
      </c>
      <c r="G178" s="154" t="s">
        <v>55</v>
      </c>
      <c r="H178" s="203" t="s">
        <v>29</v>
      </c>
      <c r="I178" s="151" t="s">
        <v>66</v>
      </c>
    </row>
    <row r="179" spans="2:9">
      <c r="B179" s="151"/>
      <c r="C179" s="151"/>
      <c r="D179" s="151"/>
      <c r="E179" s="151"/>
      <c r="F179" s="151"/>
      <c r="G179" s="151"/>
      <c r="H179" s="203"/>
      <c r="I179" s="151"/>
    </row>
    <row r="180" spans="2:9">
      <c r="B180" s="151">
        <v>7</v>
      </c>
      <c r="C180" s="151" t="s">
        <v>7</v>
      </c>
      <c r="D180" s="154" t="s">
        <v>457</v>
      </c>
      <c r="E180" s="154" t="s">
        <v>55</v>
      </c>
      <c r="F180" s="75" t="s">
        <v>439</v>
      </c>
      <c r="G180" s="154" t="s">
        <v>55</v>
      </c>
      <c r="H180" s="204" t="s">
        <v>35</v>
      </c>
      <c r="I180" s="151" t="s">
        <v>623</v>
      </c>
    </row>
    <row r="181" spans="2:9">
      <c r="B181" s="151"/>
      <c r="C181" s="151"/>
      <c r="D181" s="154" t="s">
        <v>458</v>
      </c>
      <c r="E181" s="154" t="s">
        <v>55</v>
      </c>
      <c r="F181" s="154" t="s">
        <v>459</v>
      </c>
      <c r="G181" s="154" t="s">
        <v>55</v>
      </c>
      <c r="H181" s="203" t="s">
        <v>29</v>
      </c>
      <c r="I181" s="151" t="s">
        <v>624</v>
      </c>
    </row>
    <row r="182" spans="2:9">
      <c r="B182" s="151"/>
      <c r="C182" s="151"/>
      <c r="D182" s="154" t="s">
        <v>473</v>
      </c>
      <c r="E182" s="154" t="s">
        <v>55</v>
      </c>
      <c r="F182" s="154" t="s">
        <v>438</v>
      </c>
      <c r="G182" s="154" t="s">
        <v>55</v>
      </c>
      <c r="H182" s="203" t="s">
        <v>41</v>
      </c>
      <c r="I182" s="151" t="s">
        <v>625</v>
      </c>
    </row>
  </sheetData>
  <sortState ref="B2:D7">
    <sortCondition ref="B2:B7"/>
  </sortState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J66"/>
  <sheetViews>
    <sheetView topLeftCell="A52" workbookViewId="0">
      <selection activeCell="A66" sqref="A66"/>
    </sheetView>
  </sheetViews>
  <sheetFormatPr defaultRowHeight="15"/>
  <cols>
    <col min="1" max="1" width="30.85546875" customWidth="1"/>
    <col min="2" max="2" width="3.85546875" customWidth="1"/>
    <col min="3" max="3" width="1" customWidth="1"/>
    <col min="4" max="5" width="3.85546875" customWidth="1"/>
    <col min="6" max="6" width="0.85546875" customWidth="1"/>
    <col min="7" max="7" width="4.42578125" customWidth="1"/>
    <col min="8" max="8" width="4.28515625" customWidth="1"/>
    <col min="9" max="9" width="1" customWidth="1"/>
    <col min="10" max="10" width="5" customWidth="1"/>
    <col min="11" max="11" width="5.28515625" customWidth="1"/>
    <col min="12" max="12" width="0.85546875" customWidth="1"/>
    <col min="13" max="13" width="5" customWidth="1"/>
    <col min="14" max="14" width="3.85546875" customWidth="1"/>
    <col min="15" max="15" width="1" customWidth="1"/>
    <col min="16" max="16" width="3.85546875" customWidth="1"/>
    <col min="17" max="17" width="4.7109375" customWidth="1"/>
    <col min="18" max="18" width="0.85546875" customWidth="1"/>
    <col min="19" max="19" width="5.140625" customWidth="1"/>
    <col min="20" max="20" width="4.42578125" customWidth="1"/>
    <col min="21" max="21" width="1" customWidth="1"/>
    <col min="22" max="22" width="4.5703125" customWidth="1"/>
    <col min="23" max="23" width="3.85546875" customWidth="1"/>
    <col min="24" max="24" width="1" customWidth="1"/>
    <col min="25" max="25" width="3.85546875" customWidth="1"/>
    <col min="26" max="26" width="4.5703125" customWidth="1"/>
    <col min="27" max="27" width="2" customWidth="1"/>
    <col min="28" max="29" width="3.140625" customWidth="1"/>
    <col min="30" max="30" width="3.28515625" customWidth="1"/>
    <col min="31" max="31" width="3.7109375" customWidth="1"/>
    <col min="32" max="32" width="3.28515625" customWidth="1"/>
    <col min="33" max="33" width="1.7109375" customWidth="1"/>
    <col min="34" max="34" width="3.85546875" customWidth="1"/>
    <col min="35" max="35" width="4.85546875" customWidth="1"/>
    <col min="36" max="36" width="1.42578125" customWidth="1"/>
    <col min="37" max="37" width="3.85546875" customWidth="1"/>
    <col min="38" max="38" width="3.5703125" customWidth="1"/>
    <col min="39" max="39" width="3.42578125" customWidth="1"/>
    <col min="245" max="245" width="30.85546875" customWidth="1"/>
    <col min="246" max="246" width="3.85546875" customWidth="1"/>
    <col min="247" max="247" width="1" customWidth="1"/>
    <col min="248" max="249" width="3.85546875" customWidth="1"/>
    <col min="250" max="250" width="0.85546875" customWidth="1"/>
    <col min="251" max="251" width="4.42578125" customWidth="1"/>
    <col min="252" max="252" width="3.85546875" customWidth="1"/>
    <col min="253" max="253" width="1" customWidth="1"/>
    <col min="254" max="254" width="4.7109375" customWidth="1"/>
    <col min="255" max="255" width="3.85546875" customWidth="1"/>
    <col min="256" max="256" width="0.85546875" customWidth="1"/>
    <col min="257" max="257" width="4" customWidth="1"/>
    <col min="258" max="258" width="3.85546875" customWidth="1"/>
    <col min="259" max="259" width="1" customWidth="1"/>
    <col min="260" max="261" width="3.85546875" customWidth="1"/>
    <col min="262" max="262" width="0.85546875" customWidth="1"/>
    <col min="263" max="263" width="4.7109375" customWidth="1"/>
    <col min="264" max="264" width="3.85546875" customWidth="1"/>
    <col min="265" max="265" width="1" customWidth="1"/>
    <col min="266" max="267" width="3.85546875" customWidth="1"/>
    <col min="268" max="268" width="1" customWidth="1"/>
    <col min="269" max="270" width="3.85546875" customWidth="1"/>
    <col min="271" max="271" width="4.85546875" customWidth="1"/>
    <col min="272" max="272" width="4.7109375" customWidth="1"/>
    <col min="273" max="273" width="4.5703125" customWidth="1"/>
    <col min="274" max="274" width="0.7109375" customWidth="1"/>
    <col min="275" max="275" width="4.140625" customWidth="1"/>
    <col min="276" max="276" width="4" customWidth="1"/>
    <col min="277" max="277" width="3.28515625" customWidth="1"/>
    <col min="278" max="278" width="0.85546875" customWidth="1"/>
    <col min="279" max="283" width="3.85546875" customWidth="1"/>
    <col min="284" max="285" width="4.28515625" customWidth="1"/>
    <col min="286" max="286" width="4.85546875" customWidth="1"/>
    <col min="287" max="287" width="5.42578125" customWidth="1"/>
    <col min="288" max="289" width="4.42578125" customWidth="1"/>
    <col min="501" max="501" width="30.85546875" customWidth="1"/>
    <col min="502" max="502" width="3.85546875" customWidth="1"/>
    <col min="503" max="503" width="1" customWidth="1"/>
    <col min="504" max="505" width="3.85546875" customWidth="1"/>
    <col min="506" max="506" width="0.85546875" customWidth="1"/>
    <col min="507" max="507" width="4.42578125" customWidth="1"/>
    <col min="508" max="508" width="3.85546875" customWidth="1"/>
    <col min="509" max="509" width="1" customWidth="1"/>
    <col min="510" max="510" width="4.7109375" customWidth="1"/>
    <col min="511" max="511" width="3.85546875" customWidth="1"/>
    <col min="512" max="512" width="0.85546875" customWidth="1"/>
    <col min="513" max="513" width="4" customWidth="1"/>
    <col min="514" max="514" width="3.85546875" customWidth="1"/>
    <col min="515" max="515" width="1" customWidth="1"/>
    <col min="516" max="517" width="3.85546875" customWidth="1"/>
    <col min="518" max="518" width="0.85546875" customWidth="1"/>
    <col min="519" max="519" width="4.7109375" customWidth="1"/>
    <col min="520" max="520" width="3.85546875" customWidth="1"/>
    <col min="521" max="521" width="1" customWidth="1"/>
    <col min="522" max="523" width="3.85546875" customWidth="1"/>
    <col min="524" max="524" width="1" customWidth="1"/>
    <col min="525" max="526" width="3.85546875" customWidth="1"/>
    <col min="527" max="527" width="4.85546875" customWidth="1"/>
    <col min="528" max="528" width="4.7109375" customWidth="1"/>
    <col min="529" max="529" width="4.5703125" customWidth="1"/>
    <col min="530" max="530" width="0.7109375" customWidth="1"/>
    <col min="531" max="531" width="4.140625" customWidth="1"/>
    <col min="532" max="532" width="4" customWidth="1"/>
    <col min="533" max="533" width="3.28515625" customWidth="1"/>
    <col min="534" max="534" width="0.85546875" customWidth="1"/>
    <col min="535" max="539" width="3.85546875" customWidth="1"/>
    <col min="540" max="541" width="4.28515625" customWidth="1"/>
    <col min="542" max="542" width="4.85546875" customWidth="1"/>
    <col min="543" max="543" width="5.42578125" customWidth="1"/>
    <col min="544" max="545" width="4.42578125" customWidth="1"/>
    <col min="757" max="757" width="30.85546875" customWidth="1"/>
    <col min="758" max="758" width="3.85546875" customWidth="1"/>
    <col min="759" max="759" width="1" customWidth="1"/>
    <col min="760" max="761" width="3.85546875" customWidth="1"/>
    <col min="762" max="762" width="0.85546875" customWidth="1"/>
    <col min="763" max="763" width="4.42578125" customWidth="1"/>
    <col min="764" max="764" width="3.85546875" customWidth="1"/>
    <col min="765" max="765" width="1" customWidth="1"/>
    <col min="766" max="766" width="4.7109375" customWidth="1"/>
    <col min="767" max="767" width="3.85546875" customWidth="1"/>
    <col min="768" max="768" width="0.85546875" customWidth="1"/>
    <col min="769" max="769" width="4" customWidth="1"/>
    <col min="770" max="770" width="3.85546875" customWidth="1"/>
    <col min="771" max="771" width="1" customWidth="1"/>
    <col min="772" max="773" width="3.85546875" customWidth="1"/>
    <col min="774" max="774" width="0.85546875" customWidth="1"/>
    <col min="775" max="775" width="4.7109375" customWidth="1"/>
    <col min="776" max="776" width="3.85546875" customWidth="1"/>
    <col min="777" max="777" width="1" customWidth="1"/>
    <col min="778" max="779" width="3.85546875" customWidth="1"/>
    <col min="780" max="780" width="1" customWidth="1"/>
    <col min="781" max="782" width="3.85546875" customWidth="1"/>
    <col min="783" max="783" width="4.85546875" customWidth="1"/>
    <col min="784" max="784" width="4.7109375" customWidth="1"/>
    <col min="785" max="785" width="4.5703125" customWidth="1"/>
    <col min="786" max="786" width="0.7109375" customWidth="1"/>
    <col min="787" max="787" width="4.140625" customWidth="1"/>
    <col min="788" max="788" width="4" customWidth="1"/>
    <col min="789" max="789" width="3.28515625" customWidth="1"/>
    <col min="790" max="790" width="0.85546875" customWidth="1"/>
    <col min="791" max="795" width="3.85546875" customWidth="1"/>
    <col min="796" max="797" width="4.28515625" customWidth="1"/>
    <col min="798" max="798" width="4.85546875" customWidth="1"/>
    <col min="799" max="799" width="5.42578125" customWidth="1"/>
    <col min="800" max="801" width="4.42578125" customWidth="1"/>
    <col min="1013" max="1013" width="30.85546875" customWidth="1"/>
    <col min="1014" max="1014" width="3.85546875" customWidth="1"/>
    <col min="1015" max="1015" width="1" customWidth="1"/>
    <col min="1016" max="1017" width="3.85546875" customWidth="1"/>
    <col min="1018" max="1018" width="0.85546875" customWidth="1"/>
    <col min="1019" max="1019" width="4.42578125" customWidth="1"/>
    <col min="1020" max="1020" width="3.85546875" customWidth="1"/>
    <col min="1021" max="1021" width="1" customWidth="1"/>
    <col min="1022" max="1022" width="4.7109375" customWidth="1"/>
    <col min="1023" max="1023" width="3.85546875" customWidth="1"/>
    <col min="1024" max="1024" width="0.85546875" customWidth="1"/>
    <col min="1025" max="1025" width="4" customWidth="1"/>
    <col min="1026" max="1026" width="3.85546875" customWidth="1"/>
    <col min="1027" max="1027" width="1" customWidth="1"/>
    <col min="1028" max="1029" width="3.85546875" customWidth="1"/>
    <col min="1030" max="1030" width="0.85546875" customWidth="1"/>
    <col min="1031" max="1031" width="4.7109375" customWidth="1"/>
    <col min="1032" max="1032" width="3.85546875" customWidth="1"/>
    <col min="1033" max="1033" width="1" customWidth="1"/>
    <col min="1034" max="1035" width="3.85546875" customWidth="1"/>
    <col min="1036" max="1036" width="1" customWidth="1"/>
    <col min="1037" max="1038" width="3.85546875" customWidth="1"/>
    <col min="1039" max="1039" width="4.85546875" customWidth="1"/>
    <col min="1040" max="1040" width="4.7109375" customWidth="1"/>
    <col min="1041" max="1041" width="4.5703125" customWidth="1"/>
    <col min="1042" max="1042" width="0.7109375" customWidth="1"/>
    <col min="1043" max="1043" width="4.140625" customWidth="1"/>
    <col min="1044" max="1044" width="4" customWidth="1"/>
    <col min="1045" max="1045" width="3.28515625" customWidth="1"/>
    <col min="1046" max="1046" width="0.85546875" customWidth="1"/>
    <col min="1047" max="1051" width="3.85546875" customWidth="1"/>
    <col min="1052" max="1053" width="4.28515625" customWidth="1"/>
    <col min="1054" max="1054" width="4.85546875" customWidth="1"/>
    <col min="1055" max="1055" width="5.42578125" customWidth="1"/>
    <col min="1056" max="1057" width="4.42578125" customWidth="1"/>
    <col min="1269" max="1269" width="30.85546875" customWidth="1"/>
    <col min="1270" max="1270" width="3.85546875" customWidth="1"/>
    <col min="1271" max="1271" width="1" customWidth="1"/>
    <col min="1272" max="1273" width="3.85546875" customWidth="1"/>
    <col min="1274" max="1274" width="0.85546875" customWidth="1"/>
    <col min="1275" max="1275" width="4.42578125" customWidth="1"/>
    <col min="1276" max="1276" width="3.85546875" customWidth="1"/>
    <col min="1277" max="1277" width="1" customWidth="1"/>
    <col min="1278" max="1278" width="4.7109375" customWidth="1"/>
    <col min="1279" max="1279" width="3.85546875" customWidth="1"/>
    <col min="1280" max="1280" width="0.85546875" customWidth="1"/>
    <col min="1281" max="1281" width="4" customWidth="1"/>
    <col min="1282" max="1282" width="3.85546875" customWidth="1"/>
    <col min="1283" max="1283" width="1" customWidth="1"/>
    <col min="1284" max="1285" width="3.85546875" customWidth="1"/>
    <col min="1286" max="1286" width="0.85546875" customWidth="1"/>
    <col min="1287" max="1287" width="4.7109375" customWidth="1"/>
    <col min="1288" max="1288" width="3.85546875" customWidth="1"/>
    <col min="1289" max="1289" width="1" customWidth="1"/>
    <col min="1290" max="1291" width="3.85546875" customWidth="1"/>
    <col min="1292" max="1292" width="1" customWidth="1"/>
    <col min="1293" max="1294" width="3.85546875" customWidth="1"/>
    <col min="1295" max="1295" width="4.85546875" customWidth="1"/>
    <col min="1296" max="1296" width="4.7109375" customWidth="1"/>
    <col min="1297" max="1297" width="4.5703125" customWidth="1"/>
    <col min="1298" max="1298" width="0.7109375" customWidth="1"/>
    <col min="1299" max="1299" width="4.140625" customWidth="1"/>
    <col min="1300" max="1300" width="4" customWidth="1"/>
    <col min="1301" max="1301" width="3.28515625" customWidth="1"/>
    <col min="1302" max="1302" width="0.85546875" customWidth="1"/>
    <col min="1303" max="1307" width="3.85546875" customWidth="1"/>
    <col min="1308" max="1309" width="4.28515625" customWidth="1"/>
    <col min="1310" max="1310" width="4.85546875" customWidth="1"/>
    <col min="1311" max="1311" width="5.42578125" customWidth="1"/>
    <col min="1312" max="1313" width="4.42578125" customWidth="1"/>
    <col min="1525" max="1525" width="30.85546875" customWidth="1"/>
    <col min="1526" max="1526" width="3.85546875" customWidth="1"/>
    <col min="1527" max="1527" width="1" customWidth="1"/>
    <col min="1528" max="1529" width="3.85546875" customWidth="1"/>
    <col min="1530" max="1530" width="0.85546875" customWidth="1"/>
    <col min="1531" max="1531" width="4.42578125" customWidth="1"/>
    <col min="1532" max="1532" width="3.85546875" customWidth="1"/>
    <col min="1533" max="1533" width="1" customWidth="1"/>
    <col min="1534" max="1534" width="4.7109375" customWidth="1"/>
    <col min="1535" max="1535" width="3.85546875" customWidth="1"/>
    <col min="1536" max="1536" width="0.85546875" customWidth="1"/>
    <col min="1537" max="1537" width="4" customWidth="1"/>
    <col min="1538" max="1538" width="3.85546875" customWidth="1"/>
    <col min="1539" max="1539" width="1" customWidth="1"/>
    <col min="1540" max="1541" width="3.85546875" customWidth="1"/>
    <col min="1542" max="1542" width="0.85546875" customWidth="1"/>
    <col min="1543" max="1543" width="4.7109375" customWidth="1"/>
    <col min="1544" max="1544" width="3.85546875" customWidth="1"/>
    <col min="1545" max="1545" width="1" customWidth="1"/>
    <col min="1546" max="1547" width="3.85546875" customWidth="1"/>
    <col min="1548" max="1548" width="1" customWidth="1"/>
    <col min="1549" max="1550" width="3.85546875" customWidth="1"/>
    <col min="1551" max="1551" width="4.85546875" customWidth="1"/>
    <col min="1552" max="1552" width="4.7109375" customWidth="1"/>
    <col min="1553" max="1553" width="4.5703125" customWidth="1"/>
    <col min="1554" max="1554" width="0.7109375" customWidth="1"/>
    <col min="1555" max="1555" width="4.140625" customWidth="1"/>
    <col min="1556" max="1556" width="4" customWidth="1"/>
    <col min="1557" max="1557" width="3.28515625" customWidth="1"/>
    <col min="1558" max="1558" width="0.85546875" customWidth="1"/>
    <col min="1559" max="1563" width="3.85546875" customWidth="1"/>
    <col min="1564" max="1565" width="4.28515625" customWidth="1"/>
    <col min="1566" max="1566" width="4.85546875" customWidth="1"/>
    <col min="1567" max="1567" width="5.42578125" customWidth="1"/>
    <col min="1568" max="1569" width="4.42578125" customWidth="1"/>
    <col min="1781" max="1781" width="30.85546875" customWidth="1"/>
    <col min="1782" max="1782" width="3.85546875" customWidth="1"/>
    <col min="1783" max="1783" width="1" customWidth="1"/>
    <col min="1784" max="1785" width="3.85546875" customWidth="1"/>
    <col min="1786" max="1786" width="0.85546875" customWidth="1"/>
    <col min="1787" max="1787" width="4.42578125" customWidth="1"/>
    <col min="1788" max="1788" width="3.85546875" customWidth="1"/>
    <col min="1789" max="1789" width="1" customWidth="1"/>
    <col min="1790" max="1790" width="4.7109375" customWidth="1"/>
    <col min="1791" max="1791" width="3.85546875" customWidth="1"/>
    <col min="1792" max="1792" width="0.85546875" customWidth="1"/>
    <col min="1793" max="1793" width="4" customWidth="1"/>
    <col min="1794" max="1794" width="3.85546875" customWidth="1"/>
    <col min="1795" max="1795" width="1" customWidth="1"/>
    <col min="1796" max="1797" width="3.85546875" customWidth="1"/>
    <col min="1798" max="1798" width="0.85546875" customWidth="1"/>
    <col min="1799" max="1799" width="4.7109375" customWidth="1"/>
    <col min="1800" max="1800" width="3.85546875" customWidth="1"/>
    <col min="1801" max="1801" width="1" customWidth="1"/>
    <col min="1802" max="1803" width="3.85546875" customWidth="1"/>
    <col min="1804" max="1804" width="1" customWidth="1"/>
    <col min="1805" max="1806" width="3.85546875" customWidth="1"/>
    <col min="1807" max="1807" width="4.85546875" customWidth="1"/>
    <col min="1808" max="1808" width="4.7109375" customWidth="1"/>
    <col min="1809" max="1809" width="4.5703125" customWidth="1"/>
    <col min="1810" max="1810" width="0.7109375" customWidth="1"/>
    <col min="1811" max="1811" width="4.140625" customWidth="1"/>
    <col min="1812" max="1812" width="4" customWidth="1"/>
    <col min="1813" max="1813" width="3.28515625" customWidth="1"/>
    <col min="1814" max="1814" width="0.85546875" customWidth="1"/>
    <col min="1815" max="1819" width="3.85546875" customWidth="1"/>
    <col min="1820" max="1821" width="4.28515625" customWidth="1"/>
    <col min="1822" max="1822" width="4.85546875" customWidth="1"/>
    <col min="1823" max="1823" width="5.42578125" customWidth="1"/>
    <col min="1824" max="1825" width="4.42578125" customWidth="1"/>
    <col min="2037" max="2037" width="30.85546875" customWidth="1"/>
    <col min="2038" max="2038" width="3.85546875" customWidth="1"/>
    <col min="2039" max="2039" width="1" customWidth="1"/>
    <col min="2040" max="2041" width="3.85546875" customWidth="1"/>
    <col min="2042" max="2042" width="0.85546875" customWidth="1"/>
    <col min="2043" max="2043" width="4.42578125" customWidth="1"/>
    <col min="2044" max="2044" width="3.85546875" customWidth="1"/>
    <col min="2045" max="2045" width="1" customWidth="1"/>
    <col min="2046" max="2046" width="4.7109375" customWidth="1"/>
    <col min="2047" max="2047" width="3.85546875" customWidth="1"/>
    <col min="2048" max="2048" width="0.85546875" customWidth="1"/>
    <col min="2049" max="2049" width="4" customWidth="1"/>
    <col min="2050" max="2050" width="3.85546875" customWidth="1"/>
    <col min="2051" max="2051" width="1" customWidth="1"/>
    <col min="2052" max="2053" width="3.85546875" customWidth="1"/>
    <col min="2054" max="2054" width="0.85546875" customWidth="1"/>
    <col min="2055" max="2055" width="4.7109375" customWidth="1"/>
    <col min="2056" max="2056" width="3.85546875" customWidth="1"/>
    <col min="2057" max="2057" width="1" customWidth="1"/>
    <col min="2058" max="2059" width="3.85546875" customWidth="1"/>
    <col min="2060" max="2060" width="1" customWidth="1"/>
    <col min="2061" max="2062" width="3.85546875" customWidth="1"/>
    <col min="2063" max="2063" width="4.85546875" customWidth="1"/>
    <col min="2064" max="2064" width="4.7109375" customWidth="1"/>
    <col min="2065" max="2065" width="4.5703125" customWidth="1"/>
    <col min="2066" max="2066" width="0.7109375" customWidth="1"/>
    <col min="2067" max="2067" width="4.140625" customWidth="1"/>
    <col min="2068" max="2068" width="4" customWidth="1"/>
    <col min="2069" max="2069" width="3.28515625" customWidth="1"/>
    <col min="2070" max="2070" width="0.85546875" customWidth="1"/>
    <col min="2071" max="2075" width="3.85546875" customWidth="1"/>
    <col min="2076" max="2077" width="4.28515625" customWidth="1"/>
    <col min="2078" max="2078" width="4.85546875" customWidth="1"/>
    <col min="2079" max="2079" width="5.42578125" customWidth="1"/>
    <col min="2080" max="2081" width="4.42578125" customWidth="1"/>
    <col min="2293" max="2293" width="30.85546875" customWidth="1"/>
    <col min="2294" max="2294" width="3.85546875" customWidth="1"/>
    <col min="2295" max="2295" width="1" customWidth="1"/>
    <col min="2296" max="2297" width="3.85546875" customWidth="1"/>
    <col min="2298" max="2298" width="0.85546875" customWidth="1"/>
    <col min="2299" max="2299" width="4.42578125" customWidth="1"/>
    <col min="2300" max="2300" width="3.85546875" customWidth="1"/>
    <col min="2301" max="2301" width="1" customWidth="1"/>
    <col min="2302" max="2302" width="4.7109375" customWidth="1"/>
    <col min="2303" max="2303" width="3.85546875" customWidth="1"/>
    <col min="2304" max="2304" width="0.85546875" customWidth="1"/>
    <col min="2305" max="2305" width="4" customWidth="1"/>
    <col min="2306" max="2306" width="3.85546875" customWidth="1"/>
    <col min="2307" max="2307" width="1" customWidth="1"/>
    <col min="2308" max="2309" width="3.85546875" customWidth="1"/>
    <col min="2310" max="2310" width="0.85546875" customWidth="1"/>
    <col min="2311" max="2311" width="4.7109375" customWidth="1"/>
    <col min="2312" max="2312" width="3.85546875" customWidth="1"/>
    <col min="2313" max="2313" width="1" customWidth="1"/>
    <col min="2314" max="2315" width="3.85546875" customWidth="1"/>
    <col min="2316" max="2316" width="1" customWidth="1"/>
    <col min="2317" max="2318" width="3.85546875" customWidth="1"/>
    <col min="2319" max="2319" width="4.85546875" customWidth="1"/>
    <col min="2320" max="2320" width="4.7109375" customWidth="1"/>
    <col min="2321" max="2321" width="4.5703125" customWidth="1"/>
    <col min="2322" max="2322" width="0.7109375" customWidth="1"/>
    <col min="2323" max="2323" width="4.140625" customWidth="1"/>
    <col min="2324" max="2324" width="4" customWidth="1"/>
    <col min="2325" max="2325" width="3.28515625" customWidth="1"/>
    <col min="2326" max="2326" width="0.85546875" customWidth="1"/>
    <col min="2327" max="2331" width="3.85546875" customWidth="1"/>
    <col min="2332" max="2333" width="4.28515625" customWidth="1"/>
    <col min="2334" max="2334" width="4.85546875" customWidth="1"/>
    <col min="2335" max="2335" width="5.42578125" customWidth="1"/>
    <col min="2336" max="2337" width="4.42578125" customWidth="1"/>
    <col min="2549" max="2549" width="30.85546875" customWidth="1"/>
    <col min="2550" max="2550" width="3.85546875" customWidth="1"/>
    <col min="2551" max="2551" width="1" customWidth="1"/>
    <col min="2552" max="2553" width="3.85546875" customWidth="1"/>
    <col min="2554" max="2554" width="0.85546875" customWidth="1"/>
    <col min="2555" max="2555" width="4.42578125" customWidth="1"/>
    <col min="2556" max="2556" width="3.85546875" customWidth="1"/>
    <col min="2557" max="2557" width="1" customWidth="1"/>
    <col min="2558" max="2558" width="4.7109375" customWidth="1"/>
    <col min="2559" max="2559" width="3.85546875" customWidth="1"/>
    <col min="2560" max="2560" width="0.85546875" customWidth="1"/>
    <col min="2561" max="2561" width="4" customWidth="1"/>
    <col min="2562" max="2562" width="3.85546875" customWidth="1"/>
    <col min="2563" max="2563" width="1" customWidth="1"/>
    <col min="2564" max="2565" width="3.85546875" customWidth="1"/>
    <col min="2566" max="2566" width="0.85546875" customWidth="1"/>
    <col min="2567" max="2567" width="4.7109375" customWidth="1"/>
    <col min="2568" max="2568" width="3.85546875" customWidth="1"/>
    <col min="2569" max="2569" width="1" customWidth="1"/>
    <col min="2570" max="2571" width="3.85546875" customWidth="1"/>
    <col min="2572" max="2572" width="1" customWidth="1"/>
    <col min="2573" max="2574" width="3.85546875" customWidth="1"/>
    <col min="2575" max="2575" width="4.85546875" customWidth="1"/>
    <col min="2576" max="2576" width="4.7109375" customWidth="1"/>
    <col min="2577" max="2577" width="4.5703125" customWidth="1"/>
    <col min="2578" max="2578" width="0.7109375" customWidth="1"/>
    <col min="2579" max="2579" width="4.140625" customWidth="1"/>
    <col min="2580" max="2580" width="4" customWidth="1"/>
    <col min="2581" max="2581" width="3.28515625" customWidth="1"/>
    <col min="2582" max="2582" width="0.85546875" customWidth="1"/>
    <col min="2583" max="2587" width="3.85546875" customWidth="1"/>
    <col min="2588" max="2589" width="4.28515625" customWidth="1"/>
    <col min="2590" max="2590" width="4.85546875" customWidth="1"/>
    <col min="2591" max="2591" width="5.42578125" customWidth="1"/>
    <col min="2592" max="2593" width="4.42578125" customWidth="1"/>
    <col min="2805" max="2805" width="30.85546875" customWidth="1"/>
    <col min="2806" max="2806" width="3.85546875" customWidth="1"/>
    <col min="2807" max="2807" width="1" customWidth="1"/>
    <col min="2808" max="2809" width="3.85546875" customWidth="1"/>
    <col min="2810" max="2810" width="0.85546875" customWidth="1"/>
    <col min="2811" max="2811" width="4.42578125" customWidth="1"/>
    <col min="2812" max="2812" width="3.85546875" customWidth="1"/>
    <col min="2813" max="2813" width="1" customWidth="1"/>
    <col min="2814" max="2814" width="4.7109375" customWidth="1"/>
    <col min="2815" max="2815" width="3.85546875" customWidth="1"/>
    <col min="2816" max="2816" width="0.85546875" customWidth="1"/>
    <col min="2817" max="2817" width="4" customWidth="1"/>
    <col min="2818" max="2818" width="3.85546875" customWidth="1"/>
    <col min="2819" max="2819" width="1" customWidth="1"/>
    <col min="2820" max="2821" width="3.85546875" customWidth="1"/>
    <col min="2822" max="2822" width="0.85546875" customWidth="1"/>
    <col min="2823" max="2823" width="4.7109375" customWidth="1"/>
    <col min="2824" max="2824" width="3.85546875" customWidth="1"/>
    <col min="2825" max="2825" width="1" customWidth="1"/>
    <col min="2826" max="2827" width="3.85546875" customWidth="1"/>
    <col min="2828" max="2828" width="1" customWidth="1"/>
    <col min="2829" max="2830" width="3.85546875" customWidth="1"/>
    <col min="2831" max="2831" width="4.85546875" customWidth="1"/>
    <col min="2832" max="2832" width="4.7109375" customWidth="1"/>
    <col min="2833" max="2833" width="4.5703125" customWidth="1"/>
    <col min="2834" max="2834" width="0.7109375" customWidth="1"/>
    <col min="2835" max="2835" width="4.140625" customWidth="1"/>
    <col min="2836" max="2836" width="4" customWidth="1"/>
    <col min="2837" max="2837" width="3.28515625" customWidth="1"/>
    <col min="2838" max="2838" width="0.85546875" customWidth="1"/>
    <col min="2839" max="2843" width="3.85546875" customWidth="1"/>
    <col min="2844" max="2845" width="4.28515625" customWidth="1"/>
    <col min="2846" max="2846" width="4.85546875" customWidth="1"/>
    <col min="2847" max="2847" width="5.42578125" customWidth="1"/>
    <col min="2848" max="2849" width="4.42578125" customWidth="1"/>
    <col min="3061" max="3061" width="30.85546875" customWidth="1"/>
    <col min="3062" max="3062" width="3.85546875" customWidth="1"/>
    <col min="3063" max="3063" width="1" customWidth="1"/>
    <col min="3064" max="3065" width="3.85546875" customWidth="1"/>
    <col min="3066" max="3066" width="0.85546875" customWidth="1"/>
    <col min="3067" max="3067" width="4.42578125" customWidth="1"/>
    <col min="3068" max="3068" width="3.85546875" customWidth="1"/>
    <col min="3069" max="3069" width="1" customWidth="1"/>
    <col min="3070" max="3070" width="4.7109375" customWidth="1"/>
    <col min="3071" max="3071" width="3.85546875" customWidth="1"/>
    <col min="3072" max="3072" width="0.85546875" customWidth="1"/>
    <col min="3073" max="3073" width="4" customWidth="1"/>
    <col min="3074" max="3074" width="3.85546875" customWidth="1"/>
    <col min="3075" max="3075" width="1" customWidth="1"/>
    <col min="3076" max="3077" width="3.85546875" customWidth="1"/>
    <col min="3078" max="3078" width="0.85546875" customWidth="1"/>
    <col min="3079" max="3079" width="4.7109375" customWidth="1"/>
    <col min="3080" max="3080" width="3.85546875" customWidth="1"/>
    <col min="3081" max="3081" width="1" customWidth="1"/>
    <col min="3082" max="3083" width="3.85546875" customWidth="1"/>
    <col min="3084" max="3084" width="1" customWidth="1"/>
    <col min="3085" max="3086" width="3.85546875" customWidth="1"/>
    <col min="3087" max="3087" width="4.85546875" customWidth="1"/>
    <col min="3088" max="3088" width="4.7109375" customWidth="1"/>
    <col min="3089" max="3089" width="4.5703125" customWidth="1"/>
    <col min="3090" max="3090" width="0.7109375" customWidth="1"/>
    <col min="3091" max="3091" width="4.140625" customWidth="1"/>
    <col min="3092" max="3092" width="4" customWidth="1"/>
    <col min="3093" max="3093" width="3.28515625" customWidth="1"/>
    <col min="3094" max="3094" width="0.85546875" customWidth="1"/>
    <col min="3095" max="3099" width="3.85546875" customWidth="1"/>
    <col min="3100" max="3101" width="4.28515625" customWidth="1"/>
    <col min="3102" max="3102" width="4.85546875" customWidth="1"/>
    <col min="3103" max="3103" width="5.42578125" customWidth="1"/>
    <col min="3104" max="3105" width="4.42578125" customWidth="1"/>
    <col min="3317" max="3317" width="30.85546875" customWidth="1"/>
    <col min="3318" max="3318" width="3.85546875" customWidth="1"/>
    <col min="3319" max="3319" width="1" customWidth="1"/>
    <col min="3320" max="3321" width="3.85546875" customWidth="1"/>
    <col min="3322" max="3322" width="0.85546875" customWidth="1"/>
    <col min="3323" max="3323" width="4.42578125" customWidth="1"/>
    <col min="3324" max="3324" width="3.85546875" customWidth="1"/>
    <col min="3325" max="3325" width="1" customWidth="1"/>
    <col min="3326" max="3326" width="4.7109375" customWidth="1"/>
    <col min="3327" max="3327" width="3.85546875" customWidth="1"/>
    <col min="3328" max="3328" width="0.85546875" customWidth="1"/>
    <col min="3329" max="3329" width="4" customWidth="1"/>
    <col min="3330" max="3330" width="3.85546875" customWidth="1"/>
    <col min="3331" max="3331" width="1" customWidth="1"/>
    <col min="3332" max="3333" width="3.85546875" customWidth="1"/>
    <col min="3334" max="3334" width="0.85546875" customWidth="1"/>
    <col min="3335" max="3335" width="4.7109375" customWidth="1"/>
    <col min="3336" max="3336" width="3.85546875" customWidth="1"/>
    <col min="3337" max="3337" width="1" customWidth="1"/>
    <col min="3338" max="3339" width="3.85546875" customWidth="1"/>
    <col min="3340" max="3340" width="1" customWidth="1"/>
    <col min="3341" max="3342" width="3.85546875" customWidth="1"/>
    <col min="3343" max="3343" width="4.85546875" customWidth="1"/>
    <col min="3344" max="3344" width="4.7109375" customWidth="1"/>
    <col min="3345" max="3345" width="4.5703125" customWidth="1"/>
    <col min="3346" max="3346" width="0.7109375" customWidth="1"/>
    <col min="3347" max="3347" width="4.140625" customWidth="1"/>
    <col min="3348" max="3348" width="4" customWidth="1"/>
    <col min="3349" max="3349" width="3.28515625" customWidth="1"/>
    <col min="3350" max="3350" width="0.85546875" customWidth="1"/>
    <col min="3351" max="3355" width="3.85546875" customWidth="1"/>
    <col min="3356" max="3357" width="4.28515625" customWidth="1"/>
    <col min="3358" max="3358" width="4.85546875" customWidth="1"/>
    <col min="3359" max="3359" width="5.42578125" customWidth="1"/>
    <col min="3360" max="3361" width="4.42578125" customWidth="1"/>
    <col min="3573" max="3573" width="30.85546875" customWidth="1"/>
    <col min="3574" max="3574" width="3.85546875" customWidth="1"/>
    <col min="3575" max="3575" width="1" customWidth="1"/>
    <col min="3576" max="3577" width="3.85546875" customWidth="1"/>
    <col min="3578" max="3578" width="0.85546875" customWidth="1"/>
    <col min="3579" max="3579" width="4.42578125" customWidth="1"/>
    <col min="3580" max="3580" width="3.85546875" customWidth="1"/>
    <col min="3581" max="3581" width="1" customWidth="1"/>
    <col min="3582" max="3582" width="4.7109375" customWidth="1"/>
    <col min="3583" max="3583" width="3.85546875" customWidth="1"/>
    <col min="3584" max="3584" width="0.85546875" customWidth="1"/>
    <col min="3585" max="3585" width="4" customWidth="1"/>
    <col min="3586" max="3586" width="3.85546875" customWidth="1"/>
    <col min="3587" max="3587" width="1" customWidth="1"/>
    <col min="3588" max="3589" width="3.85546875" customWidth="1"/>
    <col min="3590" max="3590" width="0.85546875" customWidth="1"/>
    <col min="3591" max="3591" width="4.7109375" customWidth="1"/>
    <col min="3592" max="3592" width="3.85546875" customWidth="1"/>
    <col min="3593" max="3593" width="1" customWidth="1"/>
    <col min="3594" max="3595" width="3.85546875" customWidth="1"/>
    <col min="3596" max="3596" width="1" customWidth="1"/>
    <col min="3597" max="3598" width="3.85546875" customWidth="1"/>
    <col min="3599" max="3599" width="4.85546875" customWidth="1"/>
    <col min="3600" max="3600" width="4.7109375" customWidth="1"/>
    <col min="3601" max="3601" width="4.5703125" customWidth="1"/>
    <col min="3602" max="3602" width="0.7109375" customWidth="1"/>
    <col min="3603" max="3603" width="4.140625" customWidth="1"/>
    <col min="3604" max="3604" width="4" customWidth="1"/>
    <col min="3605" max="3605" width="3.28515625" customWidth="1"/>
    <col min="3606" max="3606" width="0.85546875" customWidth="1"/>
    <col min="3607" max="3611" width="3.85546875" customWidth="1"/>
    <col min="3612" max="3613" width="4.28515625" customWidth="1"/>
    <col min="3614" max="3614" width="4.85546875" customWidth="1"/>
    <col min="3615" max="3615" width="5.42578125" customWidth="1"/>
    <col min="3616" max="3617" width="4.42578125" customWidth="1"/>
    <col min="3829" max="3829" width="30.85546875" customWidth="1"/>
    <col min="3830" max="3830" width="3.85546875" customWidth="1"/>
    <col min="3831" max="3831" width="1" customWidth="1"/>
    <col min="3832" max="3833" width="3.85546875" customWidth="1"/>
    <col min="3834" max="3834" width="0.85546875" customWidth="1"/>
    <col min="3835" max="3835" width="4.42578125" customWidth="1"/>
    <col min="3836" max="3836" width="3.85546875" customWidth="1"/>
    <col min="3837" max="3837" width="1" customWidth="1"/>
    <col min="3838" max="3838" width="4.7109375" customWidth="1"/>
    <col min="3839" max="3839" width="3.85546875" customWidth="1"/>
    <col min="3840" max="3840" width="0.85546875" customWidth="1"/>
    <col min="3841" max="3841" width="4" customWidth="1"/>
    <col min="3842" max="3842" width="3.85546875" customWidth="1"/>
    <col min="3843" max="3843" width="1" customWidth="1"/>
    <col min="3844" max="3845" width="3.85546875" customWidth="1"/>
    <col min="3846" max="3846" width="0.85546875" customWidth="1"/>
    <col min="3847" max="3847" width="4.7109375" customWidth="1"/>
    <col min="3848" max="3848" width="3.85546875" customWidth="1"/>
    <col min="3849" max="3849" width="1" customWidth="1"/>
    <col min="3850" max="3851" width="3.85546875" customWidth="1"/>
    <col min="3852" max="3852" width="1" customWidth="1"/>
    <col min="3853" max="3854" width="3.85546875" customWidth="1"/>
    <col min="3855" max="3855" width="4.85546875" customWidth="1"/>
    <col min="3856" max="3856" width="4.7109375" customWidth="1"/>
    <col min="3857" max="3857" width="4.5703125" customWidth="1"/>
    <col min="3858" max="3858" width="0.7109375" customWidth="1"/>
    <col min="3859" max="3859" width="4.140625" customWidth="1"/>
    <col min="3860" max="3860" width="4" customWidth="1"/>
    <col min="3861" max="3861" width="3.28515625" customWidth="1"/>
    <col min="3862" max="3862" width="0.85546875" customWidth="1"/>
    <col min="3863" max="3867" width="3.85546875" customWidth="1"/>
    <col min="3868" max="3869" width="4.28515625" customWidth="1"/>
    <col min="3870" max="3870" width="4.85546875" customWidth="1"/>
    <col min="3871" max="3871" width="5.42578125" customWidth="1"/>
    <col min="3872" max="3873" width="4.42578125" customWidth="1"/>
    <col min="4085" max="4085" width="30.85546875" customWidth="1"/>
    <col min="4086" max="4086" width="3.85546875" customWidth="1"/>
    <col min="4087" max="4087" width="1" customWidth="1"/>
    <col min="4088" max="4089" width="3.85546875" customWidth="1"/>
    <col min="4090" max="4090" width="0.85546875" customWidth="1"/>
    <col min="4091" max="4091" width="4.42578125" customWidth="1"/>
    <col min="4092" max="4092" width="3.85546875" customWidth="1"/>
    <col min="4093" max="4093" width="1" customWidth="1"/>
    <col min="4094" max="4094" width="4.7109375" customWidth="1"/>
    <col min="4095" max="4095" width="3.85546875" customWidth="1"/>
    <col min="4096" max="4096" width="0.85546875" customWidth="1"/>
    <col min="4097" max="4097" width="4" customWidth="1"/>
    <col min="4098" max="4098" width="3.85546875" customWidth="1"/>
    <col min="4099" max="4099" width="1" customWidth="1"/>
    <col min="4100" max="4101" width="3.85546875" customWidth="1"/>
    <col min="4102" max="4102" width="0.85546875" customWidth="1"/>
    <col min="4103" max="4103" width="4.7109375" customWidth="1"/>
    <col min="4104" max="4104" width="3.85546875" customWidth="1"/>
    <col min="4105" max="4105" width="1" customWidth="1"/>
    <col min="4106" max="4107" width="3.85546875" customWidth="1"/>
    <col min="4108" max="4108" width="1" customWidth="1"/>
    <col min="4109" max="4110" width="3.85546875" customWidth="1"/>
    <col min="4111" max="4111" width="4.85546875" customWidth="1"/>
    <col min="4112" max="4112" width="4.7109375" customWidth="1"/>
    <col min="4113" max="4113" width="4.5703125" customWidth="1"/>
    <col min="4114" max="4114" width="0.7109375" customWidth="1"/>
    <col min="4115" max="4115" width="4.140625" customWidth="1"/>
    <col min="4116" max="4116" width="4" customWidth="1"/>
    <col min="4117" max="4117" width="3.28515625" customWidth="1"/>
    <col min="4118" max="4118" width="0.85546875" customWidth="1"/>
    <col min="4119" max="4123" width="3.85546875" customWidth="1"/>
    <col min="4124" max="4125" width="4.28515625" customWidth="1"/>
    <col min="4126" max="4126" width="4.85546875" customWidth="1"/>
    <col min="4127" max="4127" width="5.42578125" customWidth="1"/>
    <col min="4128" max="4129" width="4.42578125" customWidth="1"/>
    <col min="4341" max="4341" width="30.85546875" customWidth="1"/>
    <col min="4342" max="4342" width="3.85546875" customWidth="1"/>
    <col min="4343" max="4343" width="1" customWidth="1"/>
    <col min="4344" max="4345" width="3.85546875" customWidth="1"/>
    <col min="4346" max="4346" width="0.85546875" customWidth="1"/>
    <col min="4347" max="4347" width="4.42578125" customWidth="1"/>
    <col min="4348" max="4348" width="3.85546875" customWidth="1"/>
    <col min="4349" max="4349" width="1" customWidth="1"/>
    <col min="4350" max="4350" width="4.7109375" customWidth="1"/>
    <col min="4351" max="4351" width="3.85546875" customWidth="1"/>
    <col min="4352" max="4352" width="0.85546875" customWidth="1"/>
    <col min="4353" max="4353" width="4" customWidth="1"/>
    <col min="4354" max="4354" width="3.85546875" customWidth="1"/>
    <col min="4355" max="4355" width="1" customWidth="1"/>
    <col min="4356" max="4357" width="3.85546875" customWidth="1"/>
    <col min="4358" max="4358" width="0.85546875" customWidth="1"/>
    <col min="4359" max="4359" width="4.7109375" customWidth="1"/>
    <col min="4360" max="4360" width="3.85546875" customWidth="1"/>
    <col min="4361" max="4361" width="1" customWidth="1"/>
    <col min="4362" max="4363" width="3.85546875" customWidth="1"/>
    <col min="4364" max="4364" width="1" customWidth="1"/>
    <col min="4365" max="4366" width="3.85546875" customWidth="1"/>
    <col min="4367" max="4367" width="4.85546875" customWidth="1"/>
    <col min="4368" max="4368" width="4.7109375" customWidth="1"/>
    <col min="4369" max="4369" width="4.5703125" customWidth="1"/>
    <col min="4370" max="4370" width="0.7109375" customWidth="1"/>
    <col min="4371" max="4371" width="4.140625" customWidth="1"/>
    <col min="4372" max="4372" width="4" customWidth="1"/>
    <col min="4373" max="4373" width="3.28515625" customWidth="1"/>
    <col min="4374" max="4374" width="0.85546875" customWidth="1"/>
    <col min="4375" max="4379" width="3.85546875" customWidth="1"/>
    <col min="4380" max="4381" width="4.28515625" customWidth="1"/>
    <col min="4382" max="4382" width="4.85546875" customWidth="1"/>
    <col min="4383" max="4383" width="5.42578125" customWidth="1"/>
    <col min="4384" max="4385" width="4.42578125" customWidth="1"/>
    <col min="4597" max="4597" width="30.85546875" customWidth="1"/>
    <col min="4598" max="4598" width="3.85546875" customWidth="1"/>
    <col min="4599" max="4599" width="1" customWidth="1"/>
    <col min="4600" max="4601" width="3.85546875" customWidth="1"/>
    <col min="4602" max="4602" width="0.85546875" customWidth="1"/>
    <col min="4603" max="4603" width="4.42578125" customWidth="1"/>
    <col min="4604" max="4604" width="3.85546875" customWidth="1"/>
    <col min="4605" max="4605" width="1" customWidth="1"/>
    <col min="4606" max="4606" width="4.7109375" customWidth="1"/>
    <col min="4607" max="4607" width="3.85546875" customWidth="1"/>
    <col min="4608" max="4608" width="0.85546875" customWidth="1"/>
    <col min="4609" max="4609" width="4" customWidth="1"/>
    <col min="4610" max="4610" width="3.85546875" customWidth="1"/>
    <col min="4611" max="4611" width="1" customWidth="1"/>
    <col min="4612" max="4613" width="3.85546875" customWidth="1"/>
    <col min="4614" max="4614" width="0.85546875" customWidth="1"/>
    <col min="4615" max="4615" width="4.7109375" customWidth="1"/>
    <col min="4616" max="4616" width="3.85546875" customWidth="1"/>
    <col min="4617" max="4617" width="1" customWidth="1"/>
    <col min="4618" max="4619" width="3.85546875" customWidth="1"/>
    <col min="4620" max="4620" width="1" customWidth="1"/>
    <col min="4621" max="4622" width="3.85546875" customWidth="1"/>
    <col min="4623" max="4623" width="4.85546875" customWidth="1"/>
    <col min="4624" max="4624" width="4.7109375" customWidth="1"/>
    <col min="4625" max="4625" width="4.5703125" customWidth="1"/>
    <col min="4626" max="4626" width="0.7109375" customWidth="1"/>
    <col min="4627" max="4627" width="4.140625" customWidth="1"/>
    <col min="4628" max="4628" width="4" customWidth="1"/>
    <col min="4629" max="4629" width="3.28515625" customWidth="1"/>
    <col min="4630" max="4630" width="0.85546875" customWidth="1"/>
    <col min="4631" max="4635" width="3.85546875" customWidth="1"/>
    <col min="4636" max="4637" width="4.28515625" customWidth="1"/>
    <col min="4638" max="4638" width="4.85546875" customWidth="1"/>
    <col min="4639" max="4639" width="5.42578125" customWidth="1"/>
    <col min="4640" max="4641" width="4.42578125" customWidth="1"/>
    <col min="4853" max="4853" width="30.85546875" customWidth="1"/>
    <col min="4854" max="4854" width="3.85546875" customWidth="1"/>
    <col min="4855" max="4855" width="1" customWidth="1"/>
    <col min="4856" max="4857" width="3.85546875" customWidth="1"/>
    <col min="4858" max="4858" width="0.85546875" customWidth="1"/>
    <col min="4859" max="4859" width="4.42578125" customWidth="1"/>
    <col min="4860" max="4860" width="3.85546875" customWidth="1"/>
    <col min="4861" max="4861" width="1" customWidth="1"/>
    <col min="4862" max="4862" width="4.7109375" customWidth="1"/>
    <col min="4863" max="4863" width="3.85546875" customWidth="1"/>
    <col min="4864" max="4864" width="0.85546875" customWidth="1"/>
    <col min="4865" max="4865" width="4" customWidth="1"/>
    <col min="4866" max="4866" width="3.85546875" customWidth="1"/>
    <col min="4867" max="4867" width="1" customWidth="1"/>
    <col min="4868" max="4869" width="3.85546875" customWidth="1"/>
    <col min="4870" max="4870" width="0.85546875" customWidth="1"/>
    <col min="4871" max="4871" width="4.7109375" customWidth="1"/>
    <col min="4872" max="4872" width="3.85546875" customWidth="1"/>
    <col min="4873" max="4873" width="1" customWidth="1"/>
    <col min="4874" max="4875" width="3.85546875" customWidth="1"/>
    <col min="4876" max="4876" width="1" customWidth="1"/>
    <col min="4877" max="4878" width="3.85546875" customWidth="1"/>
    <col min="4879" max="4879" width="4.85546875" customWidth="1"/>
    <col min="4880" max="4880" width="4.7109375" customWidth="1"/>
    <col min="4881" max="4881" width="4.5703125" customWidth="1"/>
    <col min="4882" max="4882" width="0.7109375" customWidth="1"/>
    <col min="4883" max="4883" width="4.140625" customWidth="1"/>
    <col min="4884" max="4884" width="4" customWidth="1"/>
    <col min="4885" max="4885" width="3.28515625" customWidth="1"/>
    <col min="4886" max="4886" width="0.85546875" customWidth="1"/>
    <col min="4887" max="4891" width="3.85546875" customWidth="1"/>
    <col min="4892" max="4893" width="4.28515625" customWidth="1"/>
    <col min="4894" max="4894" width="4.85546875" customWidth="1"/>
    <col min="4895" max="4895" width="5.42578125" customWidth="1"/>
    <col min="4896" max="4897" width="4.42578125" customWidth="1"/>
    <col min="5109" max="5109" width="30.85546875" customWidth="1"/>
    <col min="5110" max="5110" width="3.85546875" customWidth="1"/>
    <col min="5111" max="5111" width="1" customWidth="1"/>
    <col min="5112" max="5113" width="3.85546875" customWidth="1"/>
    <col min="5114" max="5114" width="0.85546875" customWidth="1"/>
    <col min="5115" max="5115" width="4.42578125" customWidth="1"/>
    <col min="5116" max="5116" width="3.85546875" customWidth="1"/>
    <col min="5117" max="5117" width="1" customWidth="1"/>
    <col min="5118" max="5118" width="4.7109375" customWidth="1"/>
    <col min="5119" max="5119" width="3.85546875" customWidth="1"/>
    <col min="5120" max="5120" width="0.85546875" customWidth="1"/>
    <col min="5121" max="5121" width="4" customWidth="1"/>
    <col min="5122" max="5122" width="3.85546875" customWidth="1"/>
    <col min="5123" max="5123" width="1" customWidth="1"/>
    <col min="5124" max="5125" width="3.85546875" customWidth="1"/>
    <col min="5126" max="5126" width="0.85546875" customWidth="1"/>
    <col min="5127" max="5127" width="4.7109375" customWidth="1"/>
    <col min="5128" max="5128" width="3.85546875" customWidth="1"/>
    <col min="5129" max="5129" width="1" customWidth="1"/>
    <col min="5130" max="5131" width="3.85546875" customWidth="1"/>
    <col min="5132" max="5132" width="1" customWidth="1"/>
    <col min="5133" max="5134" width="3.85546875" customWidth="1"/>
    <col min="5135" max="5135" width="4.85546875" customWidth="1"/>
    <col min="5136" max="5136" width="4.7109375" customWidth="1"/>
    <col min="5137" max="5137" width="4.5703125" customWidth="1"/>
    <col min="5138" max="5138" width="0.7109375" customWidth="1"/>
    <col min="5139" max="5139" width="4.140625" customWidth="1"/>
    <col min="5140" max="5140" width="4" customWidth="1"/>
    <col min="5141" max="5141" width="3.28515625" customWidth="1"/>
    <col min="5142" max="5142" width="0.85546875" customWidth="1"/>
    <col min="5143" max="5147" width="3.85546875" customWidth="1"/>
    <col min="5148" max="5149" width="4.28515625" customWidth="1"/>
    <col min="5150" max="5150" width="4.85546875" customWidth="1"/>
    <col min="5151" max="5151" width="5.42578125" customWidth="1"/>
    <col min="5152" max="5153" width="4.42578125" customWidth="1"/>
    <col min="5365" max="5365" width="30.85546875" customWidth="1"/>
    <col min="5366" max="5366" width="3.85546875" customWidth="1"/>
    <col min="5367" max="5367" width="1" customWidth="1"/>
    <col min="5368" max="5369" width="3.85546875" customWidth="1"/>
    <col min="5370" max="5370" width="0.85546875" customWidth="1"/>
    <col min="5371" max="5371" width="4.42578125" customWidth="1"/>
    <col min="5372" max="5372" width="3.85546875" customWidth="1"/>
    <col min="5373" max="5373" width="1" customWidth="1"/>
    <col min="5374" max="5374" width="4.7109375" customWidth="1"/>
    <col min="5375" max="5375" width="3.85546875" customWidth="1"/>
    <col min="5376" max="5376" width="0.85546875" customWidth="1"/>
    <col min="5377" max="5377" width="4" customWidth="1"/>
    <col min="5378" max="5378" width="3.85546875" customWidth="1"/>
    <col min="5379" max="5379" width="1" customWidth="1"/>
    <col min="5380" max="5381" width="3.85546875" customWidth="1"/>
    <col min="5382" max="5382" width="0.85546875" customWidth="1"/>
    <col min="5383" max="5383" width="4.7109375" customWidth="1"/>
    <col min="5384" max="5384" width="3.85546875" customWidth="1"/>
    <col min="5385" max="5385" width="1" customWidth="1"/>
    <col min="5386" max="5387" width="3.85546875" customWidth="1"/>
    <col min="5388" max="5388" width="1" customWidth="1"/>
    <col min="5389" max="5390" width="3.85546875" customWidth="1"/>
    <col min="5391" max="5391" width="4.85546875" customWidth="1"/>
    <col min="5392" max="5392" width="4.7109375" customWidth="1"/>
    <col min="5393" max="5393" width="4.5703125" customWidth="1"/>
    <col min="5394" max="5394" width="0.7109375" customWidth="1"/>
    <col min="5395" max="5395" width="4.140625" customWidth="1"/>
    <col min="5396" max="5396" width="4" customWidth="1"/>
    <col min="5397" max="5397" width="3.28515625" customWidth="1"/>
    <col min="5398" max="5398" width="0.85546875" customWidth="1"/>
    <col min="5399" max="5403" width="3.85546875" customWidth="1"/>
    <col min="5404" max="5405" width="4.28515625" customWidth="1"/>
    <col min="5406" max="5406" width="4.85546875" customWidth="1"/>
    <col min="5407" max="5407" width="5.42578125" customWidth="1"/>
    <col min="5408" max="5409" width="4.42578125" customWidth="1"/>
    <col min="5621" max="5621" width="30.85546875" customWidth="1"/>
    <col min="5622" max="5622" width="3.85546875" customWidth="1"/>
    <col min="5623" max="5623" width="1" customWidth="1"/>
    <col min="5624" max="5625" width="3.85546875" customWidth="1"/>
    <col min="5626" max="5626" width="0.85546875" customWidth="1"/>
    <col min="5627" max="5627" width="4.42578125" customWidth="1"/>
    <col min="5628" max="5628" width="3.85546875" customWidth="1"/>
    <col min="5629" max="5629" width="1" customWidth="1"/>
    <col min="5630" max="5630" width="4.7109375" customWidth="1"/>
    <col min="5631" max="5631" width="3.85546875" customWidth="1"/>
    <col min="5632" max="5632" width="0.85546875" customWidth="1"/>
    <col min="5633" max="5633" width="4" customWidth="1"/>
    <col min="5634" max="5634" width="3.85546875" customWidth="1"/>
    <col min="5635" max="5635" width="1" customWidth="1"/>
    <col min="5636" max="5637" width="3.85546875" customWidth="1"/>
    <col min="5638" max="5638" width="0.85546875" customWidth="1"/>
    <col min="5639" max="5639" width="4.7109375" customWidth="1"/>
    <col min="5640" max="5640" width="3.85546875" customWidth="1"/>
    <col min="5641" max="5641" width="1" customWidth="1"/>
    <col min="5642" max="5643" width="3.85546875" customWidth="1"/>
    <col min="5644" max="5644" width="1" customWidth="1"/>
    <col min="5645" max="5646" width="3.85546875" customWidth="1"/>
    <col min="5647" max="5647" width="4.85546875" customWidth="1"/>
    <col min="5648" max="5648" width="4.7109375" customWidth="1"/>
    <col min="5649" max="5649" width="4.5703125" customWidth="1"/>
    <col min="5650" max="5650" width="0.7109375" customWidth="1"/>
    <col min="5651" max="5651" width="4.140625" customWidth="1"/>
    <col min="5652" max="5652" width="4" customWidth="1"/>
    <col min="5653" max="5653" width="3.28515625" customWidth="1"/>
    <col min="5654" max="5654" width="0.85546875" customWidth="1"/>
    <col min="5655" max="5659" width="3.85546875" customWidth="1"/>
    <col min="5660" max="5661" width="4.28515625" customWidth="1"/>
    <col min="5662" max="5662" width="4.85546875" customWidth="1"/>
    <col min="5663" max="5663" width="5.42578125" customWidth="1"/>
    <col min="5664" max="5665" width="4.42578125" customWidth="1"/>
    <col min="5877" max="5877" width="30.85546875" customWidth="1"/>
    <col min="5878" max="5878" width="3.85546875" customWidth="1"/>
    <col min="5879" max="5879" width="1" customWidth="1"/>
    <col min="5880" max="5881" width="3.85546875" customWidth="1"/>
    <col min="5882" max="5882" width="0.85546875" customWidth="1"/>
    <col min="5883" max="5883" width="4.42578125" customWidth="1"/>
    <col min="5884" max="5884" width="3.85546875" customWidth="1"/>
    <col min="5885" max="5885" width="1" customWidth="1"/>
    <col min="5886" max="5886" width="4.7109375" customWidth="1"/>
    <col min="5887" max="5887" width="3.85546875" customWidth="1"/>
    <col min="5888" max="5888" width="0.85546875" customWidth="1"/>
    <col min="5889" max="5889" width="4" customWidth="1"/>
    <col min="5890" max="5890" width="3.85546875" customWidth="1"/>
    <col min="5891" max="5891" width="1" customWidth="1"/>
    <col min="5892" max="5893" width="3.85546875" customWidth="1"/>
    <col min="5894" max="5894" width="0.85546875" customWidth="1"/>
    <col min="5895" max="5895" width="4.7109375" customWidth="1"/>
    <col min="5896" max="5896" width="3.85546875" customWidth="1"/>
    <col min="5897" max="5897" width="1" customWidth="1"/>
    <col min="5898" max="5899" width="3.85546875" customWidth="1"/>
    <col min="5900" max="5900" width="1" customWidth="1"/>
    <col min="5901" max="5902" width="3.85546875" customWidth="1"/>
    <col min="5903" max="5903" width="4.85546875" customWidth="1"/>
    <col min="5904" max="5904" width="4.7109375" customWidth="1"/>
    <col min="5905" max="5905" width="4.5703125" customWidth="1"/>
    <col min="5906" max="5906" width="0.7109375" customWidth="1"/>
    <col min="5907" max="5907" width="4.140625" customWidth="1"/>
    <col min="5908" max="5908" width="4" customWidth="1"/>
    <col min="5909" max="5909" width="3.28515625" customWidth="1"/>
    <col min="5910" max="5910" width="0.85546875" customWidth="1"/>
    <col min="5911" max="5915" width="3.85546875" customWidth="1"/>
    <col min="5916" max="5917" width="4.28515625" customWidth="1"/>
    <col min="5918" max="5918" width="4.85546875" customWidth="1"/>
    <col min="5919" max="5919" width="5.42578125" customWidth="1"/>
    <col min="5920" max="5921" width="4.42578125" customWidth="1"/>
    <col min="6133" max="6133" width="30.85546875" customWidth="1"/>
    <col min="6134" max="6134" width="3.85546875" customWidth="1"/>
    <col min="6135" max="6135" width="1" customWidth="1"/>
    <col min="6136" max="6137" width="3.85546875" customWidth="1"/>
    <col min="6138" max="6138" width="0.85546875" customWidth="1"/>
    <col min="6139" max="6139" width="4.42578125" customWidth="1"/>
    <col min="6140" max="6140" width="3.85546875" customWidth="1"/>
    <col min="6141" max="6141" width="1" customWidth="1"/>
    <col min="6142" max="6142" width="4.7109375" customWidth="1"/>
    <col min="6143" max="6143" width="3.85546875" customWidth="1"/>
    <col min="6144" max="6144" width="0.85546875" customWidth="1"/>
    <col min="6145" max="6145" width="4" customWidth="1"/>
    <col min="6146" max="6146" width="3.85546875" customWidth="1"/>
    <col min="6147" max="6147" width="1" customWidth="1"/>
    <col min="6148" max="6149" width="3.85546875" customWidth="1"/>
    <col min="6150" max="6150" width="0.85546875" customWidth="1"/>
    <col min="6151" max="6151" width="4.7109375" customWidth="1"/>
    <col min="6152" max="6152" width="3.85546875" customWidth="1"/>
    <col min="6153" max="6153" width="1" customWidth="1"/>
    <col min="6154" max="6155" width="3.85546875" customWidth="1"/>
    <col min="6156" max="6156" width="1" customWidth="1"/>
    <col min="6157" max="6158" width="3.85546875" customWidth="1"/>
    <col min="6159" max="6159" width="4.85546875" customWidth="1"/>
    <col min="6160" max="6160" width="4.7109375" customWidth="1"/>
    <col min="6161" max="6161" width="4.5703125" customWidth="1"/>
    <col min="6162" max="6162" width="0.7109375" customWidth="1"/>
    <col min="6163" max="6163" width="4.140625" customWidth="1"/>
    <col min="6164" max="6164" width="4" customWidth="1"/>
    <col min="6165" max="6165" width="3.28515625" customWidth="1"/>
    <col min="6166" max="6166" width="0.85546875" customWidth="1"/>
    <col min="6167" max="6171" width="3.85546875" customWidth="1"/>
    <col min="6172" max="6173" width="4.28515625" customWidth="1"/>
    <col min="6174" max="6174" width="4.85546875" customWidth="1"/>
    <col min="6175" max="6175" width="5.42578125" customWidth="1"/>
    <col min="6176" max="6177" width="4.42578125" customWidth="1"/>
    <col min="6389" max="6389" width="30.85546875" customWidth="1"/>
    <col min="6390" max="6390" width="3.85546875" customWidth="1"/>
    <col min="6391" max="6391" width="1" customWidth="1"/>
    <col min="6392" max="6393" width="3.85546875" customWidth="1"/>
    <col min="6394" max="6394" width="0.85546875" customWidth="1"/>
    <col min="6395" max="6395" width="4.42578125" customWidth="1"/>
    <col min="6396" max="6396" width="3.85546875" customWidth="1"/>
    <col min="6397" max="6397" width="1" customWidth="1"/>
    <col min="6398" max="6398" width="4.7109375" customWidth="1"/>
    <col min="6399" max="6399" width="3.85546875" customWidth="1"/>
    <col min="6400" max="6400" width="0.85546875" customWidth="1"/>
    <col min="6401" max="6401" width="4" customWidth="1"/>
    <col min="6402" max="6402" width="3.85546875" customWidth="1"/>
    <col min="6403" max="6403" width="1" customWidth="1"/>
    <col min="6404" max="6405" width="3.85546875" customWidth="1"/>
    <col min="6406" max="6406" width="0.85546875" customWidth="1"/>
    <col min="6407" max="6407" width="4.7109375" customWidth="1"/>
    <col min="6408" max="6408" width="3.85546875" customWidth="1"/>
    <col min="6409" max="6409" width="1" customWidth="1"/>
    <col min="6410" max="6411" width="3.85546875" customWidth="1"/>
    <col min="6412" max="6412" width="1" customWidth="1"/>
    <col min="6413" max="6414" width="3.85546875" customWidth="1"/>
    <col min="6415" max="6415" width="4.85546875" customWidth="1"/>
    <col min="6416" max="6416" width="4.7109375" customWidth="1"/>
    <col min="6417" max="6417" width="4.5703125" customWidth="1"/>
    <col min="6418" max="6418" width="0.7109375" customWidth="1"/>
    <col min="6419" max="6419" width="4.140625" customWidth="1"/>
    <col min="6420" max="6420" width="4" customWidth="1"/>
    <col min="6421" max="6421" width="3.28515625" customWidth="1"/>
    <col min="6422" max="6422" width="0.85546875" customWidth="1"/>
    <col min="6423" max="6427" width="3.85546875" customWidth="1"/>
    <col min="6428" max="6429" width="4.28515625" customWidth="1"/>
    <col min="6430" max="6430" width="4.85546875" customWidth="1"/>
    <col min="6431" max="6431" width="5.42578125" customWidth="1"/>
    <col min="6432" max="6433" width="4.42578125" customWidth="1"/>
    <col min="6645" max="6645" width="30.85546875" customWidth="1"/>
    <col min="6646" max="6646" width="3.85546875" customWidth="1"/>
    <col min="6647" max="6647" width="1" customWidth="1"/>
    <col min="6648" max="6649" width="3.85546875" customWidth="1"/>
    <col min="6650" max="6650" width="0.85546875" customWidth="1"/>
    <col min="6651" max="6651" width="4.42578125" customWidth="1"/>
    <col min="6652" max="6652" width="3.85546875" customWidth="1"/>
    <col min="6653" max="6653" width="1" customWidth="1"/>
    <col min="6654" max="6654" width="4.7109375" customWidth="1"/>
    <col min="6655" max="6655" width="3.85546875" customWidth="1"/>
    <col min="6656" max="6656" width="0.85546875" customWidth="1"/>
    <col min="6657" max="6657" width="4" customWidth="1"/>
    <col min="6658" max="6658" width="3.85546875" customWidth="1"/>
    <col min="6659" max="6659" width="1" customWidth="1"/>
    <col min="6660" max="6661" width="3.85546875" customWidth="1"/>
    <col min="6662" max="6662" width="0.85546875" customWidth="1"/>
    <col min="6663" max="6663" width="4.7109375" customWidth="1"/>
    <col min="6664" max="6664" width="3.85546875" customWidth="1"/>
    <col min="6665" max="6665" width="1" customWidth="1"/>
    <col min="6666" max="6667" width="3.85546875" customWidth="1"/>
    <col min="6668" max="6668" width="1" customWidth="1"/>
    <col min="6669" max="6670" width="3.85546875" customWidth="1"/>
    <col min="6671" max="6671" width="4.85546875" customWidth="1"/>
    <col min="6672" max="6672" width="4.7109375" customWidth="1"/>
    <col min="6673" max="6673" width="4.5703125" customWidth="1"/>
    <col min="6674" max="6674" width="0.7109375" customWidth="1"/>
    <col min="6675" max="6675" width="4.140625" customWidth="1"/>
    <col min="6676" max="6676" width="4" customWidth="1"/>
    <col min="6677" max="6677" width="3.28515625" customWidth="1"/>
    <col min="6678" max="6678" width="0.85546875" customWidth="1"/>
    <col min="6679" max="6683" width="3.85546875" customWidth="1"/>
    <col min="6684" max="6685" width="4.28515625" customWidth="1"/>
    <col min="6686" max="6686" width="4.85546875" customWidth="1"/>
    <col min="6687" max="6687" width="5.42578125" customWidth="1"/>
    <col min="6688" max="6689" width="4.42578125" customWidth="1"/>
    <col min="6901" max="6901" width="30.85546875" customWidth="1"/>
    <col min="6902" max="6902" width="3.85546875" customWidth="1"/>
    <col min="6903" max="6903" width="1" customWidth="1"/>
    <col min="6904" max="6905" width="3.85546875" customWidth="1"/>
    <col min="6906" max="6906" width="0.85546875" customWidth="1"/>
    <col min="6907" max="6907" width="4.42578125" customWidth="1"/>
    <col min="6908" max="6908" width="3.85546875" customWidth="1"/>
    <col min="6909" max="6909" width="1" customWidth="1"/>
    <col min="6910" max="6910" width="4.7109375" customWidth="1"/>
    <col min="6911" max="6911" width="3.85546875" customWidth="1"/>
    <col min="6912" max="6912" width="0.85546875" customWidth="1"/>
    <col min="6913" max="6913" width="4" customWidth="1"/>
    <col min="6914" max="6914" width="3.85546875" customWidth="1"/>
    <col min="6915" max="6915" width="1" customWidth="1"/>
    <col min="6916" max="6917" width="3.85546875" customWidth="1"/>
    <col min="6918" max="6918" width="0.85546875" customWidth="1"/>
    <col min="6919" max="6919" width="4.7109375" customWidth="1"/>
    <col min="6920" max="6920" width="3.85546875" customWidth="1"/>
    <col min="6921" max="6921" width="1" customWidth="1"/>
    <col min="6922" max="6923" width="3.85546875" customWidth="1"/>
    <col min="6924" max="6924" width="1" customWidth="1"/>
    <col min="6925" max="6926" width="3.85546875" customWidth="1"/>
    <col min="6927" max="6927" width="4.85546875" customWidth="1"/>
    <col min="6928" max="6928" width="4.7109375" customWidth="1"/>
    <col min="6929" max="6929" width="4.5703125" customWidth="1"/>
    <col min="6930" max="6930" width="0.7109375" customWidth="1"/>
    <col min="6931" max="6931" width="4.140625" customWidth="1"/>
    <col min="6932" max="6932" width="4" customWidth="1"/>
    <col min="6933" max="6933" width="3.28515625" customWidth="1"/>
    <col min="6934" max="6934" width="0.85546875" customWidth="1"/>
    <col min="6935" max="6939" width="3.85546875" customWidth="1"/>
    <col min="6940" max="6941" width="4.28515625" customWidth="1"/>
    <col min="6942" max="6942" width="4.85546875" customWidth="1"/>
    <col min="6943" max="6943" width="5.42578125" customWidth="1"/>
    <col min="6944" max="6945" width="4.42578125" customWidth="1"/>
    <col min="7157" max="7157" width="30.85546875" customWidth="1"/>
    <col min="7158" max="7158" width="3.85546875" customWidth="1"/>
    <col min="7159" max="7159" width="1" customWidth="1"/>
    <col min="7160" max="7161" width="3.85546875" customWidth="1"/>
    <col min="7162" max="7162" width="0.85546875" customWidth="1"/>
    <col min="7163" max="7163" width="4.42578125" customWidth="1"/>
    <col min="7164" max="7164" width="3.85546875" customWidth="1"/>
    <col min="7165" max="7165" width="1" customWidth="1"/>
    <col min="7166" max="7166" width="4.7109375" customWidth="1"/>
    <col min="7167" max="7167" width="3.85546875" customWidth="1"/>
    <col min="7168" max="7168" width="0.85546875" customWidth="1"/>
    <col min="7169" max="7169" width="4" customWidth="1"/>
    <col min="7170" max="7170" width="3.85546875" customWidth="1"/>
    <col min="7171" max="7171" width="1" customWidth="1"/>
    <col min="7172" max="7173" width="3.85546875" customWidth="1"/>
    <col min="7174" max="7174" width="0.85546875" customWidth="1"/>
    <col min="7175" max="7175" width="4.7109375" customWidth="1"/>
    <col min="7176" max="7176" width="3.85546875" customWidth="1"/>
    <col min="7177" max="7177" width="1" customWidth="1"/>
    <col min="7178" max="7179" width="3.85546875" customWidth="1"/>
    <col min="7180" max="7180" width="1" customWidth="1"/>
    <col min="7181" max="7182" width="3.85546875" customWidth="1"/>
    <col min="7183" max="7183" width="4.85546875" customWidth="1"/>
    <col min="7184" max="7184" width="4.7109375" customWidth="1"/>
    <col min="7185" max="7185" width="4.5703125" customWidth="1"/>
    <col min="7186" max="7186" width="0.7109375" customWidth="1"/>
    <col min="7187" max="7187" width="4.140625" customWidth="1"/>
    <col min="7188" max="7188" width="4" customWidth="1"/>
    <col min="7189" max="7189" width="3.28515625" customWidth="1"/>
    <col min="7190" max="7190" width="0.85546875" customWidth="1"/>
    <col min="7191" max="7195" width="3.85546875" customWidth="1"/>
    <col min="7196" max="7197" width="4.28515625" customWidth="1"/>
    <col min="7198" max="7198" width="4.85546875" customWidth="1"/>
    <col min="7199" max="7199" width="5.42578125" customWidth="1"/>
    <col min="7200" max="7201" width="4.42578125" customWidth="1"/>
    <col min="7413" max="7413" width="30.85546875" customWidth="1"/>
    <col min="7414" max="7414" width="3.85546875" customWidth="1"/>
    <col min="7415" max="7415" width="1" customWidth="1"/>
    <col min="7416" max="7417" width="3.85546875" customWidth="1"/>
    <col min="7418" max="7418" width="0.85546875" customWidth="1"/>
    <col min="7419" max="7419" width="4.42578125" customWidth="1"/>
    <col min="7420" max="7420" width="3.85546875" customWidth="1"/>
    <col min="7421" max="7421" width="1" customWidth="1"/>
    <col min="7422" max="7422" width="4.7109375" customWidth="1"/>
    <col min="7423" max="7423" width="3.85546875" customWidth="1"/>
    <col min="7424" max="7424" width="0.85546875" customWidth="1"/>
    <col min="7425" max="7425" width="4" customWidth="1"/>
    <col min="7426" max="7426" width="3.85546875" customWidth="1"/>
    <col min="7427" max="7427" width="1" customWidth="1"/>
    <col min="7428" max="7429" width="3.85546875" customWidth="1"/>
    <col min="7430" max="7430" width="0.85546875" customWidth="1"/>
    <col min="7431" max="7431" width="4.7109375" customWidth="1"/>
    <col min="7432" max="7432" width="3.85546875" customWidth="1"/>
    <col min="7433" max="7433" width="1" customWidth="1"/>
    <col min="7434" max="7435" width="3.85546875" customWidth="1"/>
    <col min="7436" max="7436" width="1" customWidth="1"/>
    <col min="7437" max="7438" width="3.85546875" customWidth="1"/>
    <col min="7439" max="7439" width="4.85546875" customWidth="1"/>
    <col min="7440" max="7440" width="4.7109375" customWidth="1"/>
    <col min="7441" max="7441" width="4.5703125" customWidth="1"/>
    <col min="7442" max="7442" width="0.7109375" customWidth="1"/>
    <col min="7443" max="7443" width="4.140625" customWidth="1"/>
    <col min="7444" max="7444" width="4" customWidth="1"/>
    <col min="7445" max="7445" width="3.28515625" customWidth="1"/>
    <col min="7446" max="7446" width="0.85546875" customWidth="1"/>
    <col min="7447" max="7451" width="3.85546875" customWidth="1"/>
    <col min="7452" max="7453" width="4.28515625" customWidth="1"/>
    <col min="7454" max="7454" width="4.85546875" customWidth="1"/>
    <col min="7455" max="7455" width="5.42578125" customWidth="1"/>
    <col min="7456" max="7457" width="4.42578125" customWidth="1"/>
    <col min="7669" max="7669" width="30.85546875" customWidth="1"/>
    <col min="7670" max="7670" width="3.85546875" customWidth="1"/>
    <col min="7671" max="7671" width="1" customWidth="1"/>
    <col min="7672" max="7673" width="3.85546875" customWidth="1"/>
    <col min="7674" max="7674" width="0.85546875" customWidth="1"/>
    <col min="7675" max="7675" width="4.42578125" customWidth="1"/>
    <col min="7676" max="7676" width="3.85546875" customWidth="1"/>
    <col min="7677" max="7677" width="1" customWidth="1"/>
    <col min="7678" max="7678" width="4.7109375" customWidth="1"/>
    <col min="7679" max="7679" width="3.85546875" customWidth="1"/>
    <col min="7680" max="7680" width="0.85546875" customWidth="1"/>
    <col min="7681" max="7681" width="4" customWidth="1"/>
    <col min="7682" max="7682" width="3.85546875" customWidth="1"/>
    <col min="7683" max="7683" width="1" customWidth="1"/>
    <col min="7684" max="7685" width="3.85546875" customWidth="1"/>
    <col min="7686" max="7686" width="0.85546875" customWidth="1"/>
    <col min="7687" max="7687" width="4.7109375" customWidth="1"/>
    <col min="7688" max="7688" width="3.85546875" customWidth="1"/>
    <col min="7689" max="7689" width="1" customWidth="1"/>
    <col min="7690" max="7691" width="3.85546875" customWidth="1"/>
    <col min="7692" max="7692" width="1" customWidth="1"/>
    <col min="7693" max="7694" width="3.85546875" customWidth="1"/>
    <col min="7695" max="7695" width="4.85546875" customWidth="1"/>
    <col min="7696" max="7696" width="4.7109375" customWidth="1"/>
    <col min="7697" max="7697" width="4.5703125" customWidth="1"/>
    <col min="7698" max="7698" width="0.7109375" customWidth="1"/>
    <col min="7699" max="7699" width="4.140625" customWidth="1"/>
    <col min="7700" max="7700" width="4" customWidth="1"/>
    <col min="7701" max="7701" width="3.28515625" customWidth="1"/>
    <col min="7702" max="7702" width="0.85546875" customWidth="1"/>
    <col min="7703" max="7707" width="3.85546875" customWidth="1"/>
    <col min="7708" max="7709" width="4.28515625" customWidth="1"/>
    <col min="7710" max="7710" width="4.85546875" customWidth="1"/>
    <col min="7711" max="7711" width="5.42578125" customWidth="1"/>
    <col min="7712" max="7713" width="4.42578125" customWidth="1"/>
    <col min="7925" max="7925" width="30.85546875" customWidth="1"/>
    <col min="7926" max="7926" width="3.85546875" customWidth="1"/>
    <col min="7927" max="7927" width="1" customWidth="1"/>
    <col min="7928" max="7929" width="3.85546875" customWidth="1"/>
    <col min="7930" max="7930" width="0.85546875" customWidth="1"/>
    <col min="7931" max="7931" width="4.42578125" customWidth="1"/>
    <col min="7932" max="7932" width="3.85546875" customWidth="1"/>
    <col min="7933" max="7933" width="1" customWidth="1"/>
    <col min="7934" max="7934" width="4.7109375" customWidth="1"/>
    <col min="7935" max="7935" width="3.85546875" customWidth="1"/>
    <col min="7936" max="7936" width="0.85546875" customWidth="1"/>
    <col min="7937" max="7937" width="4" customWidth="1"/>
    <col min="7938" max="7938" width="3.85546875" customWidth="1"/>
    <col min="7939" max="7939" width="1" customWidth="1"/>
    <col min="7940" max="7941" width="3.85546875" customWidth="1"/>
    <col min="7942" max="7942" width="0.85546875" customWidth="1"/>
    <col min="7943" max="7943" width="4.7109375" customWidth="1"/>
    <col min="7944" max="7944" width="3.85546875" customWidth="1"/>
    <col min="7945" max="7945" width="1" customWidth="1"/>
    <col min="7946" max="7947" width="3.85546875" customWidth="1"/>
    <col min="7948" max="7948" width="1" customWidth="1"/>
    <col min="7949" max="7950" width="3.85546875" customWidth="1"/>
    <col min="7951" max="7951" width="4.85546875" customWidth="1"/>
    <col min="7952" max="7952" width="4.7109375" customWidth="1"/>
    <col min="7953" max="7953" width="4.5703125" customWidth="1"/>
    <col min="7954" max="7954" width="0.7109375" customWidth="1"/>
    <col min="7955" max="7955" width="4.140625" customWidth="1"/>
    <col min="7956" max="7956" width="4" customWidth="1"/>
    <col min="7957" max="7957" width="3.28515625" customWidth="1"/>
    <col min="7958" max="7958" width="0.85546875" customWidth="1"/>
    <col min="7959" max="7963" width="3.85546875" customWidth="1"/>
    <col min="7964" max="7965" width="4.28515625" customWidth="1"/>
    <col min="7966" max="7966" width="4.85546875" customWidth="1"/>
    <col min="7967" max="7967" width="5.42578125" customWidth="1"/>
    <col min="7968" max="7969" width="4.42578125" customWidth="1"/>
    <col min="8181" max="8181" width="30.85546875" customWidth="1"/>
    <col min="8182" max="8182" width="3.85546875" customWidth="1"/>
    <col min="8183" max="8183" width="1" customWidth="1"/>
    <col min="8184" max="8185" width="3.85546875" customWidth="1"/>
    <col min="8186" max="8186" width="0.85546875" customWidth="1"/>
    <col min="8187" max="8187" width="4.42578125" customWidth="1"/>
    <col min="8188" max="8188" width="3.85546875" customWidth="1"/>
    <col min="8189" max="8189" width="1" customWidth="1"/>
    <col min="8190" max="8190" width="4.7109375" customWidth="1"/>
    <col min="8191" max="8191" width="3.85546875" customWidth="1"/>
    <col min="8192" max="8192" width="0.85546875" customWidth="1"/>
    <col min="8193" max="8193" width="4" customWidth="1"/>
    <col min="8194" max="8194" width="3.85546875" customWidth="1"/>
    <col min="8195" max="8195" width="1" customWidth="1"/>
    <col min="8196" max="8197" width="3.85546875" customWidth="1"/>
    <col min="8198" max="8198" width="0.85546875" customWidth="1"/>
    <col min="8199" max="8199" width="4.7109375" customWidth="1"/>
    <col min="8200" max="8200" width="3.85546875" customWidth="1"/>
    <col min="8201" max="8201" width="1" customWidth="1"/>
    <col min="8202" max="8203" width="3.85546875" customWidth="1"/>
    <col min="8204" max="8204" width="1" customWidth="1"/>
    <col min="8205" max="8206" width="3.85546875" customWidth="1"/>
    <col min="8207" max="8207" width="4.85546875" customWidth="1"/>
    <col min="8208" max="8208" width="4.7109375" customWidth="1"/>
    <col min="8209" max="8209" width="4.5703125" customWidth="1"/>
    <col min="8210" max="8210" width="0.7109375" customWidth="1"/>
    <col min="8211" max="8211" width="4.140625" customWidth="1"/>
    <col min="8212" max="8212" width="4" customWidth="1"/>
    <col min="8213" max="8213" width="3.28515625" customWidth="1"/>
    <col min="8214" max="8214" width="0.85546875" customWidth="1"/>
    <col min="8215" max="8219" width="3.85546875" customWidth="1"/>
    <col min="8220" max="8221" width="4.28515625" customWidth="1"/>
    <col min="8222" max="8222" width="4.85546875" customWidth="1"/>
    <col min="8223" max="8223" width="5.42578125" customWidth="1"/>
    <col min="8224" max="8225" width="4.42578125" customWidth="1"/>
    <col min="8437" max="8437" width="30.85546875" customWidth="1"/>
    <col min="8438" max="8438" width="3.85546875" customWidth="1"/>
    <col min="8439" max="8439" width="1" customWidth="1"/>
    <col min="8440" max="8441" width="3.85546875" customWidth="1"/>
    <col min="8442" max="8442" width="0.85546875" customWidth="1"/>
    <col min="8443" max="8443" width="4.42578125" customWidth="1"/>
    <col min="8444" max="8444" width="3.85546875" customWidth="1"/>
    <col min="8445" max="8445" width="1" customWidth="1"/>
    <col min="8446" max="8446" width="4.7109375" customWidth="1"/>
    <col min="8447" max="8447" width="3.85546875" customWidth="1"/>
    <col min="8448" max="8448" width="0.85546875" customWidth="1"/>
    <col min="8449" max="8449" width="4" customWidth="1"/>
    <col min="8450" max="8450" width="3.85546875" customWidth="1"/>
    <col min="8451" max="8451" width="1" customWidth="1"/>
    <col min="8452" max="8453" width="3.85546875" customWidth="1"/>
    <col min="8454" max="8454" width="0.85546875" customWidth="1"/>
    <col min="8455" max="8455" width="4.7109375" customWidth="1"/>
    <col min="8456" max="8456" width="3.85546875" customWidth="1"/>
    <col min="8457" max="8457" width="1" customWidth="1"/>
    <col min="8458" max="8459" width="3.85546875" customWidth="1"/>
    <col min="8460" max="8460" width="1" customWidth="1"/>
    <col min="8461" max="8462" width="3.85546875" customWidth="1"/>
    <col min="8463" max="8463" width="4.85546875" customWidth="1"/>
    <col min="8464" max="8464" width="4.7109375" customWidth="1"/>
    <col min="8465" max="8465" width="4.5703125" customWidth="1"/>
    <col min="8466" max="8466" width="0.7109375" customWidth="1"/>
    <col min="8467" max="8467" width="4.140625" customWidth="1"/>
    <col min="8468" max="8468" width="4" customWidth="1"/>
    <col min="8469" max="8469" width="3.28515625" customWidth="1"/>
    <col min="8470" max="8470" width="0.85546875" customWidth="1"/>
    <col min="8471" max="8475" width="3.85546875" customWidth="1"/>
    <col min="8476" max="8477" width="4.28515625" customWidth="1"/>
    <col min="8478" max="8478" width="4.85546875" customWidth="1"/>
    <col min="8479" max="8479" width="5.42578125" customWidth="1"/>
    <col min="8480" max="8481" width="4.42578125" customWidth="1"/>
    <col min="8693" max="8693" width="30.85546875" customWidth="1"/>
    <col min="8694" max="8694" width="3.85546875" customWidth="1"/>
    <col min="8695" max="8695" width="1" customWidth="1"/>
    <col min="8696" max="8697" width="3.85546875" customWidth="1"/>
    <col min="8698" max="8698" width="0.85546875" customWidth="1"/>
    <col min="8699" max="8699" width="4.42578125" customWidth="1"/>
    <col min="8700" max="8700" width="3.85546875" customWidth="1"/>
    <col min="8701" max="8701" width="1" customWidth="1"/>
    <col min="8702" max="8702" width="4.7109375" customWidth="1"/>
    <col min="8703" max="8703" width="3.85546875" customWidth="1"/>
    <col min="8704" max="8704" width="0.85546875" customWidth="1"/>
    <col min="8705" max="8705" width="4" customWidth="1"/>
    <col min="8706" max="8706" width="3.85546875" customWidth="1"/>
    <col min="8707" max="8707" width="1" customWidth="1"/>
    <col min="8708" max="8709" width="3.85546875" customWidth="1"/>
    <col min="8710" max="8710" width="0.85546875" customWidth="1"/>
    <col min="8711" max="8711" width="4.7109375" customWidth="1"/>
    <col min="8712" max="8712" width="3.85546875" customWidth="1"/>
    <col min="8713" max="8713" width="1" customWidth="1"/>
    <col min="8714" max="8715" width="3.85546875" customWidth="1"/>
    <col min="8716" max="8716" width="1" customWidth="1"/>
    <col min="8717" max="8718" width="3.85546875" customWidth="1"/>
    <col min="8719" max="8719" width="4.85546875" customWidth="1"/>
    <col min="8720" max="8720" width="4.7109375" customWidth="1"/>
    <col min="8721" max="8721" width="4.5703125" customWidth="1"/>
    <col min="8722" max="8722" width="0.7109375" customWidth="1"/>
    <col min="8723" max="8723" width="4.140625" customWidth="1"/>
    <col min="8724" max="8724" width="4" customWidth="1"/>
    <col min="8725" max="8725" width="3.28515625" customWidth="1"/>
    <col min="8726" max="8726" width="0.85546875" customWidth="1"/>
    <col min="8727" max="8731" width="3.85546875" customWidth="1"/>
    <col min="8732" max="8733" width="4.28515625" customWidth="1"/>
    <col min="8734" max="8734" width="4.85546875" customWidth="1"/>
    <col min="8735" max="8735" width="5.42578125" customWidth="1"/>
    <col min="8736" max="8737" width="4.42578125" customWidth="1"/>
    <col min="8949" max="8949" width="30.85546875" customWidth="1"/>
    <col min="8950" max="8950" width="3.85546875" customWidth="1"/>
    <col min="8951" max="8951" width="1" customWidth="1"/>
    <col min="8952" max="8953" width="3.85546875" customWidth="1"/>
    <col min="8954" max="8954" width="0.85546875" customWidth="1"/>
    <col min="8955" max="8955" width="4.42578125" customWidth="1"/>
    <col min="8956" max="8956" width="3.85546875" customWidth="1"/>
    <col min="8957" max="8957" width="1" customWidth="1"/>
    <col min="8958" max="8958" width="4.7109375" customWidth="1"/>
    <col min="8959" max="8959" width="3.85546875" customWidth="1"/>
    <col min="8960" max="8960" width="0.85546875" customWidth="1"/>
    <col min="8961" max="8961" width="4" customWidth="1"/>
    <col min="8962" max="8962" width="3.85546875" customWidth="1"/>
    <col min="8963" max="8963" width="1" customWidth="1"/>
    <col min="8964" max="8965" width="3.85546875" customWidth="1"/>
    <col min="8966" max="8966" width="0.85546875" customWidth="1"/>
    <col min="8967" max="8967" width="4.7109375" customWidth="1"/>
    <col min="8968" max="8968" width="3.85546875" customWidth="1"/>
    <col min="8969" max="8969" width="1" customWidth="1"/>
    <col min="8970" max="8971" width="3.85546875" customWidth="1"/>
    <col min="8972" max="8972" width="1" customWidth="1"/>
    <col min="8973" max="8974" width="3.85546875" customWidth="1"/>
    <col min="8975" max="8975" width="4.85546875" customWidth="1"/>
    <col min="8976" max="8976" width="4.7109375" customWidth="1"/>
    <col min="8977" max="8977" width="4.5703125" customWidth="1"/>
    <col min="8978" max="8978" width="0.7109375" customWidth="1"/>
    <col min="8979" max="8979" width="4.140625" customWidth="1"/>
    <col min="8980" max="8980" width="4" customWidth="1"/>
    <col min="8981" max="8981" width="3.28515625" customWidth="1"/>
    <col min="8982" max="8982" width="0.85546875" customWidth="1"/>
    <col min="8983" max="8987" width="3.85546875" customWidth="1"/>
    <col min="8988" max="8989" width="4.28515625" customWidth="1"/>
    <col min="8990" max="8990" width="4.85546875" customWidth="1"/>
    <col min="8991" max="8991" width="5.42578125" customWidth="1"/>
    <col min="8992" max="8993" width="4.42578125" customWidth="1"/>
    <col min="9205" max="9205" width="30.85546875" customWidth="1"/>
    <col min="9206" max="9206" width="3.85546875" customWidth="1"/>
    <col min="9207" max="9207" width="1" customWidth="1"/>
    <col min="9208" max="9209" width="3.85546875" customWidth="1"/>
    <col min="9210" max="9210" width="0.85546875" customWidth="1"/>
    <col min="9211" max="9211" width="4.42578125" customWidth="1"/>
    <col min="9212" max="9212" width="3.85546875" customWidth="1"/>
    <col min="9213" max="9213" width="1" customWidth="1"/>
    <col min="9214" max="9214" width="4.7109375" customWidth="1"/>
    <col min="9215" max="9215" width="3.85546875" customWidth="1"/>
    <col min="9216" max="9216" width="0.85546875" customWidth="1"/>
    <col min="9217" max="9217" width="4" customWidth="1"/>
    <col min="9218" max="9218" width="3.85546875" customWidth="1"/>
    <col min="9219" max="9219" width="1" customWidth="1"/>
    <col min="9220" max="9221" width="3.85546875" customWidth="1"/>
    <col min="9222" max="9222" width="0.85546875" customWidth="1"/>
    <col min="9223" max="9223" width="4.7109375" customWidth="1"/>
    <col min="9224" max="9224" width="3.85546875" customWidth="1"/>
    <col min="9225" max="9225" width="1" customWidth="1"/>
    <col min="9226" max="9227" width="3.85546875" customWidth="1"/>
    <col min="9228" max="9228" width="1" customWidth="1"/>
    <col min="9229" max="9230" width="3.85546875" customWidth="1"/>
    <col min="9231" max="9231" width="4.85546875" customWidth="1"/>
    <col min="9232" max="9232" width="4.7109375" customWidth="1"/>
    <col min="9233" max="9233" width="4.5703125" customWidth="1"/>
    <col min="9234" max="9234" width="0.7109375" customWidth="1"/>
    <col min="9235" max="9235" width="4.140625" customWidth="1"/>
    <col min="9236" max="9236" width="4" customWidth="1"/>
    <col min="9237" max="9237" width="3.28515625" customWidth="1"/>
    <col min="9238" max="9238" width="0.85546875" customWidth="1"/>
    <col min="9239" max="9243" width="3.85546875" customWidth="1"/>
    <col min="9244" max="9245" width="4.28515625" customWidth="1"/>
    <col min="9246" max="9246" width="4.85546875" customWidth="1"/>
    <col min="9247" max="9247" width="5.42578125" customWidth="1"/>
    <col min="9248" max="9249" width="4.42578125" customWidth="1"/>
    <col min="9461" max="9461" width="30.85546875" customWidth="1"/>
    <col min="9462" max="9462" width="3.85546875" customWidth="1"/>
    <col min="9463" max="9463" width="1" customWidth="1"/>
    <col min="9464" max="9465" width="3.85546875" customWidth="1"/>
    <col min="9466" max="9466" width="0.85546875" customWidth="1"/>
    <col min="9467" max="9467" width="4.42578125" customWidth="1"/>
    <col min="9468" max="9468" width="3.85546875" customWidth="1"/>
    <col min="9469" max="9469" width="1" customWidth="1"/>
    <col min="9470" max="9470" width="4.7109375" customWidth="1"/>
    <col min="9471" max="9471" width="3.85546875" customWidth="1"/>
    <col min="9472" max="9472" width="0.85546875" customWidth="1"/>
    <col min="9473" max="9473" width="4" customWidth="1"/>
    <col min="9474" max="9474" width="3.85546875" customWidth="1"/>
    <col min="9475" max="9475" width="1" customWidth="1"/>
    <col min="9476" max="9477" width="3.85546875" customWidth="1"/>
    <col min="9478" max="9478" width="0.85546875" customWidth="1"/>
    <col min="9479" max="9479" width="4.7109375" customWidth="1"/>
    <col min="9480" max="9480" width="3.85546875" customWidth="1"/>
    <col min="9481" max="9481" width="1" customWidth="1"/>
    <col min="9482" max="9483" width="3.85546875" customWidth="1"/>
    <col min="9484" max="9484" width="1" customWidth="1"/>
    <col min="9485" max="9486" width="3.85546875" customWidth="1"/>
    <col min="9487" max="9487" width="4.85546875" customWidth="1"/>
    <col min="9488" max="9488" width="4.7109375" customWidth="1"/>
    <col min="9489" max="9489" width="4.5703125" customWidth="1"/>
    <col min="9490" max="9490" width="0.7109375" customWidth="1"/>
    <col min="9491" max="9491" width="4.140625" customWidth="1"/>
    <col min="9492" max="9492" width="4" customWidth="1"/>
    <col min="9493" max="9493" width="3.28515625" customWidth="1"/>
    <col min="9494" max="9494" width="0.85546875" customWidth="1"/>
    <col min="9495" max="9499" width="3.85546875" customWidth="1"/>
    <col min="9500" max="9501" width="4.28515625" customWidth="1"/>
    <col min="9502" max="9502" width="4.85546875" customWidth="1"/>
    <col min="9503" max="9503" width="5.42578125" customWidth="1"/>
    <col min="9504" max="9505" width="4.42578125" customWidth="1"/>
    <col min="9717" max="9717" width="30.85546875" customWidth="1"/>
    <col min="9718" max="9718" width="3.85546875" customWidth="1"/>
    <col min="9719" max="9719" width="1" customWidth="1"/>
    <col min="9720" max="9721" width="3.85546875" customWidth="1"/>
    <col min="9722" max="9722" width="0.85546875" customWidth="1"/>
    <col min="9723" max="9723" width="4.42578125" customWidth="1"/>
    <col min="9724" max="9724" width="3.85546875" customWidth="1"/>
    <col min="9725" max="9725" width="1" customWidth="1"/>
    <col min="9726" max="9726" width="4.7109375" customWidth="1"/>
    <col min="9727" max="9727" width="3.85546875" customWidth="1"/>
    <col min="9728" max="9728" width="0.85546875" customWidth="1"/>
    <col min="9729" max="9729" width="4" customWidth="1"/>
    <col min="9730" max="9730" width="3.85546875" customWidth="1"/>
    <col min="9731" max="9731" width="1" customWidth="1"/>
    <col min="9732" max="9733" width="3.85546875" customWidth="1"/>
    <col min="9734" max="9734" width="0.85546875" customWidth="1"/>
    <col min="9735" max="9735" width="4.7109375" customWidth="1"/>
    <col min="9736" max="9736" width="3.85546875" customWidth="1"/>
    <col min="9737" max="9737" width="1" customWidth="1"/>
    <col min="9738" max="9739" width="3.85546875" customWidth="1"/>
    <col min="9740" max="9740" width="1" customWidth="1"/>
    <col min="9741" max="9742" width="3.85546875" customWidth="1"/>
    <col min="9743" max="9743" width="4.85546875" customWidth="1"/>
    <col min="9744" max="9744" width="4.7109375" customWidth="1"/>
    <col min="9745" max="9745" width="4.5703125" customWidth="1"/>
    <col min="9746" max="9746" width="0.7109375" customWidth="1"/>
    <col min="9747" max="9747" width="4.140625" customWidth="1"/>
    <col min="9748" max="9748" width="4" customWidth="1"/>
    <col min="9749" max="9749" width="3.28515625" customWidth="1"/>
    <col min="9750" max="9750" width="0.85546875" customWidth="1"/>
    <col min="9751" max="9755" width="3.85546875" customWidth="1"/>
    <col min="9756" max="9757" width="4.28515625" customWidth="1"/>
    <col min="9758" max="9758" width="4.85546875" customWidth="1"/>
    <col min="9759" max="9759" width="5.42578125" customWidth="1"/>
    <col min="9760" max="9761" width="4.42578125" customWidth="1"/>
    <col min="9973" max="9973" width="30.85546875" customWidth="1"/>
    <col min="9974" max="9974" width="3.85546875" customWidth="1"/>
    <col min="9975" max="9975" width="1" customWidth="1"/>
    <col min="9976" max="9977" width="3.85546875" customWidth="1"/>
    <col min="9978" max="9978" width="0.85546875" customWidth="1"/>
    <col min="9979" max="9979" width="4.42578125" customWidth="1"/>
    <col min="9980" max="9980" width="3.85546875" customWidth="1"/>
    <col min="9981" max="9981" width="1" customWidth="1"/>
    <col min="9982" max="9982" width="4.7109375" customWidth="1"/>
    <col min="9983" max="9983" width="3.85546875" customWidth="1"/>
    <col min="9984" max="9984" width="0.85546875" customWidth="1"/>
    <col min="9985" max="9985" width="4" customWidth="1"/>
    <col min="9986" max="9986" width="3.85546875" customWidth="1"/>
    <col min="9987" max="9987" width="1" customWidth="1"/>
    <col min="9988" max="9989" width="3.85546875" customWidth="1"/>
    <col min="9990" max="9990" width="0.85546875" customWidth="1"/>
    <col min="9991" max="9991" width="4.7109375" customWidth="1"/>
    <col min="9992" max="9992" width="3.85546875" customWidth="1"/>
    <col min="9993" max="9993" width="1" customWidth="1"/>
    <col min="9994" max="9995" width="3.85546875" customWidth="1"/>
    <col min="9996" max="9996" width="1" customWidth="1"/>
    <col min="9997" max="9998" width="3.85546875" customWidth="1"/>
    <col min="9999" max="9999" width="4.85546875" customWidth="1"/>
    <col min="10000" max="10000" width="4.7109375" customWidth="1"/>
    <col min="10001" max="10001" width="4.5703125" customWidth="1"/>
    <col min="10002" max="10002" width="0.7109375" customWidth="1"/>
    <col min="10003" max="10003" width="4.140625" customWidth="1"/>
    <col min="10004" max="10004" width="4" customWidth="1"/>
    <col min="10005" max="10005" width="3.28515625" customWidth="1"/>
    <col min="10006" max="10006" width="0.85546875" customWidth="1"/>
    <col min="10007" max="10011" width="3.85546875" customWidth="1"/>
    <col min="10012" max="10013" width="4.28515625" customWidth="1"/>
    <col min="10014" max="10014" width="4.85546875" customWidth="1"/>
    <col min="10015" max="10015" width="5.42578125" customWidth="1"/>
    <col min="10016" max="10017" width="4.42578125" customWidth="1"/>
    <col min="10229" max="10229" width="30.85546875" customWidth="1"/>
    <col min="10230" max="10230" width="3.85546875" customWidth="1"/>
    <col min="10231" max="10231" width="1" customWidth="1"/>
    <col min="10232" max="10233" width="3.85546875" customWidth="1"/>
    <col min="10234" max="10234" width="0.85546875" customWidth="1"/>
    <col min="10235" max="10235" width="4.42578125" customWidth="1"/>
    <col min="10236" max="10236" width="3.85546875" customWidth="1"/>
    <col min="10237" max="10237" width="1" customWidth="1"/>
    <col min="10238" max="10238" width="4.7109375" customWidth="1"/>
    <col min="10239" max="10239" width="3.85546875" customWidth="1"/>
    <col min="10240" max="10240" width="0.85546875" customWidth="1"/>
    <col min="10241" max="10241" width="4" customWidth="1"/>
    <col min="10242" max="10242" width="3.85546875" customWidth="1"/>
    <col min="10243" max="10243" width="1" customWidth="1"/>
    <col min="10244" max="10245" width="3.85546875" customWidth="1"/>
    <col min="10246" max="10246" width="0.85546875" customWidth="1"/>
    <col min="10247" max="10247" width="4.7109375" customWidth="1"/>
    <col min="10248" max="10248" width="3.85546875" customWidth="1"/>
    <col min="10249" max="10249" width="1" customWidth="1"/>
    <col min="10250" max="10251" width="3.85546875" customWidth="1"/>
    <col min="10252" max="10252" width="1" customWidth="1"/>
    <col min="10253" max="10254" width="3.85546875" customWidth="1"/>
    <col min="10255" max="10255" width="4.85546875" customWidth="1"/>
    <col min="10256" max="10256" width="4.7109375" customWidth="1"/>
    <col min="10257" max="10257" width="4.5703125" customWidth="1"/>
    <col min="10258" max="10258" width="0.7109375" customWidth="1"/>
    <col min="10259" max="10259" width="4.140625" customWidth="1"/>
    <col min="10260" max="10260" width="4" customWidth="1"/>
    <col min="10261" max="10261" width="3.28515625" customWidth="1"/>
    <col min="10262" max="10262" width="0.85546875" customWidth="1"/>
    <col min="10263" max="10267" width="3.85546875" customWidth="1"/>
    <col min="10268" max="10269" width="4.28515625" customWidth="1"/>
    <col min="10270" max="10270" width="4.85546875" customWidth="1"/>
    <col min="10271" max="10271" width="5.42578125" customWidth="1"/>
    <col min="10272" max="10273" width="4.42578125" customWidth="1"/>
    <col min="10485" max="10485" width="30.85546875" customWidth="1"/>
    <col min="10486" max="10486" width="3.85546875" customWidth="1"/>
    <col min="10487" max="10487" width="1" customWidth="1"/>
    <col min="10488" max="10489" width="3.85546875" customWidth="1"/>
    <col min="10490" max="10490" width="0.85546875" customWidth="1"/>
    <col min="10491" max="10491" width="4.42578125" customWidth="1"/>
    <col min="10492" max="10492" width="3.85546875" customWidth="1"/>
    <col min="10493" max="10493" width="1" customWidth="1"/>
    <col min="10494" max="10494" width="4.7109375" customWidth="1"/>
    <col min="10495" max="10495" width="3.85546875" customWidth="1"/>
    <col min="10496" max="10496" width="0.85546875" customWidth="1"/>
    <col min="10497" max="10497" width="4" customWidth="1"/>
    <col min="10498" max="10498" width="3.85546875" customWidth="1"/>
    <col min="10499" max="10499" width="1" customWidth="1"/>
    <col min="10500" max="10501" width="3.85546875" customWidth="1"/>
    <col min="10502" max="10502" width="0.85546875" customWidth="1"/>
    <col min="10503" max="10503" width="4.7109375" customWidth="1"/>
    <col min="10504" max="10504" width="3.85546875" customWidth="1"/>
    <col min="10505" max="10505" width="1" customWidth="1"/>
    <col min="10506" max="10507" width="3.85546875" customWidth="1"/>
    <col min="10508" max="10508" width="1" customWidth="1"/>
    <col min="10509" max="10510" width="3.85546875" customWidth="1"/>
    <col min="10511" max="10511" width="4.85546875" customWidth="1"/>
    <col min="10512" max="10512" width="4.7109375" customWidth="1"/>
    <col min="10513" max="10513" width="4.5703125" customWidth="1"/>
    <col min="10514" max="10514" width="0.7109375" customWidth="1"/>
    <col min="10515" max="10515" width="4.140625" customWidth="1"/>
    <col min="10516" max="10516" width="4" customWidth="1"/>
    <col min="10517" max="10517" width="3.28515625" customWidth="1"/>
    <col min="10518" max="10518" width="0.85546875" customWidth="1"/>
    <col min="10519" max="10523" width="3.85546875" customWidth="1"/>
    <col min="10524" max="10525" width="4.28515625" customWidth="1"/>
    <col min="10526" max="10526" width="4.85546875" customWidth="1"/>
    <col min="10527" max="10527" width="5.42578125" customWidth="1"/>
    <col min="10528" max="10529" width="4.42578125" customWidth="1"/>
    <col min="10741" max="10741" width="30.85546875" customWidth="1"/>
    <col min="10742" max="10742" width="3.85546875" customWidth="1"/>
    <col min="10743" max="10743" width="1" customWidth="1"/>
    <col min="10744" max="10745" width="3.85546875" customWidth="1"/>
    <col min="10746" max="10746" width="0.85546875" customWidth="1"/>
    <col min="10747" max="10747" width="4.42578125" customWidth="1"/>
    <col min="10748" max="10748" width="3.85546875" customWidth="1"/>
    <col min="10749" max="10749" width="1" customWidth="1"/>
    <col min="10750" max="10750" width="4.7109375" customWidth="1"/>
    <col min="10751" max="10751" width="3.85546875" customWidth="1"/>
    <col min="10752" max="10752" width="0.85546875" customWidth="1"/>
    <col min="10753" max="10753" width="4" customWidth="1"/>
    <col min="10754" max="10754" width="3.85546875" customWidth="1"/>
    <col min="10755" max="10755" width="1" customWidth="1"/>
    <col min="10756" max="10757" width="3.85546875" customWidth="1"/>
    <col min="10758" max="10758" width="0.85546875" customWidth="1"/>
    <col min="10759" max="10759" width="4.7109375" customWidth="1"/>
    <col min="10760" max="10760" width="3.85546875" customWidth="1"/>
    <col min="10761" max="10761" width="1" customWidth="1"/>
    <col min="10762" max="10763" width="3.85546875" customWidth="1"/>
    <col min="10764" max="10764" width="1" customWidth="1"/>
    <col min="10765" max="10766" width="3.85546875" customWidth="1"/>
    <col min="10767" max="10767" width="4.85546875" customWidth="1"/>
    <col min="10768" max="10768" width="4.7109375" customWidth="1"/>
    <col min="10769" max="10769" width="4.5703125" customWidth="1"/>
    <col min="10770" max="10770" width="0.7109375" customWidth="1"/>
    <col min="10771" max="10771" width="4.140625" customWidth="1"/>
    <col min="10772" max="10772" width="4" customWidth="1"/>
    <col min="10773" max="10773" width="3.28515625" customWidth="1"/>
    <col min="10774" max="10774" width="0.85546875" customWidth="1"/>
    <col min="10775" max="10779" width="3.85546875" customWidth="1"/>
    <col min="10780" max="10781" width="4.28515625" customWidth="1"/>
    <col min="10782" max="10782" width="4.85546875" customWidth="1"/>
    <col min="10783" max="10783" width="5.42578125" customWidth="1"/>
    <col min="10784" max="10785" width="4.42578125" customWidth="1"/>
    <col min="10997" max="10997" width="30.85546875" customWidth="1"/>
    <col min="10998" max="10998" width="3.85546875" customWidth="1"/>
    <col min="10999" max="10999" width="1" customWidth="1"/>
    <col min="11000" max="11001" width="3.85546875" customWidth="1"/>
    <col min="11002" max="11002" width="0.85546875" customWidth="1"/>
    <col min="11003" max="11003" width="4.42578125" customWidth="1"/>
    <col min="11004" max="11004" width="3.85546875" customWidth="1"/>
    <col min="11005" max="11005" width="1" customWidth="1"/>
    <col min="11006" max="11006" width="4.7109375" customWidth="1"/>
    <col min="11007" max="11007" width="3.85546875" customWidth="1"/>
    <col min="11008" max="11008" width="0.85546875" customWidth="1"/>
    <col min="11009" max="11009" width="4" customWidth="1"/>
    <col min="11010" max="11010" width="3.85546875" customWidth="1"/>
    <col min="11011" max="11011" width="1" customWidth="1"/>
    <col min="11012" max="11013" width="3.85546875" customWidth="1"/>
    <col min="11014" max="11014" width="0.85546875" customWidth="1"/>
    <col min="11015" max="11015" width="4.7109375" customWidth="1"/>
    <col min="11016" max="11016" width="3.85546875" customWidth="1"/>
    <col min="11017" max="11017" width="1" customWidth="1"/>
    <col min="11018" max="11019" width="3.85546875" customWidth="1"/>
    <col min="11020" max="11020" width="1" customWidth="1"/>
    <col min="11021" max="11022" width="3.85546875" customWidth="1"/>
    <col min="11023" max="11023" width="4.85546875" customWidth="1"/>
    <col min="11024" max="11024" width="4.7109375" customWidth="1"/>
    <col min="11025" max="11025" width="4.5703125" customWidth="1"/>
    <col min="11026" max="11026" width="0.7109375" customWidth="1"/>
    <col min="11027" max="11027" width="4.140625" customWidth="1"/>
    <col min="11028" max="11028" width="4" customWidth="1"/>
    <col min="11029" max="11029" width="3.28515625" customWidth="1"/>
    <col min="11030" max="11030" width="0.85546875" customWidth="1"/>
    <col min="11031" max="11035" width="3.85546875" customWidth="1"/>
    <col min="11036" max="11037" width="4.28515625" customWidth="1"/>
    <col min="11038" max="11038" width="4.85546875" customWidth="1"/>
    <col min="11039" max="11039" width="5.42578125" customWidth="1"/>
    <col min="11040" max="11041" width="4.42578125" customWidth="1"/>
    <col min="11253" max="11253" width="30.85546875" customWidth="1"/>
    <col min="11254" max="11254" width="3.85546875" customWidth="1"/>
    <col min="11255" max="11255" width="1" customWidth="1"/>
    <col min="11256" max="11257" width="3.85546875" customWidth="1"/>
    <col min="11258" max="11258" width="0.85546875" customWidth="1"/>
    <col min="11259" max="11259" width="4.42578125" customWidth="1"/>
    <col min="11260" max="11260" width="3.85546875" customWidth="1"/>
    <col min="11261" max="11261" width="1" customWidth="1"/>
    <col min="11262" max="11262" width="4.7109375" customWidth="1"/>
    <col min="11263" max="11263" width="3.85546875" customWidth="1"/>
    <col min="11264" max="11264" width="0.85546875" customWidth="1"/>
    <col min="11265" max="11265" width="4" customWidth="1"/>
    <col min="11266" max="11266" width="3.85546875" customWidth="1"/>
    <col min="11267" max="11267" width="1" customWidth="1"/>
    <col min="11268" max="11269" width="3.85546875" customWidth="1"/>
    <col min="11270" max="11270" width="0.85546875" customWidth="1"/>
    <col min="11271" max="11271" width="4.7109375" customWidth="1"/>
    <col min="11272" max="11272" width="3.85546875" customWidth="1"/>
    <col min="11273" max="11273" width="1" customWidth="1"/>
    <col min="11274" max="11275" width="3.85546875" customWidth="1"/>
    <col min="11276" max="11276" width="1" customWidth="1"/>
    <col min="11277" max="11278" width="3.85546875" customWidth="1"/>
    <col min="11279" max="11279" width="4.85546875" customWidth="1"/>
    <col min="11280" max="11280" width="4.7109375" customWidth="1"/>
    <col min="11281" max="11281" width="4.5703125" customWidth="1"/>
    <col min="11282" max="11282" width="0.7109375" customWidth="1"/>
    <col min="11283" max="11283" width="4.140625" customWidth="1"/>
    <col min="11284" max="11284" width="4" customWidth="1"/>
    <col min="11285" max="11285" width="3.28515625" customWidth="1"/>
    <col min="11286" max="11286" width="0.85546875" customWidth="1"/>
    <col min="11287" max="11291" width="3.85546875" customWidth="1"/>
    <col min="11292" max="11293" width="4.28515625" customWidth="1"/>
    <col min="11294" max="11294" width="4.85546875" customWidth="1"/>
    <col min="11295" max="11295" width="5.42578125" customWidth="1"/>
    <col min="11296" max="11297" width="4.42578125" customWidth="1"/>
    <col min="11509" max="11509" width="30.85546875" customWidth="1"/>
    <col min="11510" max="11510" width="3.85546875" customWidth="1"/>
    <col min="11511" max="11511" width="1" customWidth="1"/>
    <col min="11512" max="11513" width="3.85546875" customWidth="1"/>
    <col min="11514" max="11514" width="0.85546875" customWidth="1"/>
    <col min="11515" max="11515" width="4.42578125" customWidth="1"/>
    <col min="11516" max="11516" width="3.85546875" customWidth="1"/>
    <col min="11517" max="11517" width="1" customWidth="1"/>
    <col min="11518" max="11518" width="4.7109375" customWidth="1"/>
    <col min="11519" max="11519" width="3.85546875" customWidth="1"/>
    <col min="11520" max="11520" width="0.85546875" customWidth="1"/>
    <col min="11521" max="11521" width="4" customWidth="1"/>
    <col min="11522" max="11522" width="3.85546875" customWidth="1"/>
    <col min="11523" max="11523" width="1" customWidth="1"/>
    <col min="11524" max="11525" width="3.85546875" customWidth="1"/>
    <col min="11526" max="11526" width="0.85546875" customWidth="1"/>
    <col min="11527" max="11527" width="4.7109375" customWidth="1"/>
    <col min="11528" max="11528" width="3.85546875" customWidth="1"/>
    <col min="11529" max="11529" width="1" customWidth="1"/>
    <col min="11530" max="11531" width="3.85546875" customWidth="1"/>
    <col min="11532" max="11532" width="1" customWidth="1"/>
    <col min="11533" max="11534" width="3.85546875" customWidth="1"/>
    <col min="11535" max="11535" width="4.85546875" customWidth="1"/>
    <col min="11536" max="11536" width="4.7109375" customWidth="1"/>
    <col min="11537" max="11537" width="4.5703125" customWidth="1"/>
    <col min="11538" max="11538" width="0.7109375" customWidth="1"/>
    <col min="11539" max="11539" width="4.140625" customWidth="1"/>
    <col min="11540" max="11540" width="4" customWidth="1"/>
    <col min="11541" max="11541" width="3.28515625" customWidth="1"/>
    <col min="11542" max="11542" width="0.85546875" customWidth="1"/>
    <col min="11543" max="11547" width="3.85546875" customWidth="1"/>
    <col min="11548" max="11549" width="4.28515625" customWidth="1"/>
    <col min="11550" max="11550" width="4.85546875" customWidth="1"/>
    <col min="11551" max="11551" width="5.42578125" customWidth="1"/>
    <col min="11552" max="11553" width="4.42578125" customWidth="1"/>
    <col min="11765" max="11765" width="30.85546875" customWidth="1"/>
    <col min="11766" max="11766" width="3.85546875" customWidth="1"/>
    <col min="11767" max="11767" width="1" customWidth="1"/>
    <col min="11768" max="11769" width="3.85546875" customWidth="1"/>
    <col min="11770" max="11770" width="0.85546875" customWidth="1"/>
    <col min="11771" max="11771" width="4.42578125" customWidth="1"/>
    <col min="11772" max="11772" width="3.85546875" customWidth="1"/>
    <col min="11773" max="11773" width="1" customWidth="1"/>
    <col min="11774" max="11774" width="4.7109375" customWidth="1"/>
    <col min="11775" max="11775" width="3.85546875" customWidth="1"/>
    <col min="11776" max="11776" width="0.85546875" customWidth="1"/>
    <col min="11777" max="11777" width="4" customWidth="1"/>
    <col min="11778" max="11778" width="3.85546875" customWidth="1"/>
    <col min="11779" max="11779" width="1" customWidth="1"/>
    <col min="11780" max="11781" width="3.85546875" customWidth="1"/>
    <col min="11782" max="11782" width="0.85546875" customWidth="1"/>
    <col min="11783" max="11783" width="4.7109375" customWidth="1"/>
    <col min="11784" max="11784" width="3.85546875" customWidth="1"/>
    <col min="11785" max="11785" width="1" customWidth="1"/>
    <col min="11786" max="11787" width="3.85546875" customWidth="1"/>
    <col min="11788" max="11788" width="1" customWidth="1"/>
    <col min="11789" max="11790" width="3.85546875" customWidth="1"/>
    <col min="11791" max="11791" width="4.85546875" customWidth="1"/>
    <col min="11792" max="11792" width="4.7109375" customWidth="1"/>
    <col min="11793" max="11793" width="4.5703125" customWidth="1"/>
    <col min="11794" max="11794" width="0.7109375" customWidth="1"/>
    <col min="11795" max="11795" width="4.140625" customWidth="1"/>
    <col min="11796" max="11796" width="4" customWidth="1"/>
    <col min="11797" max="11797" width="3.28515625" customWidth="1"/>
    <col min="11798" max="11798" width="0.85546875" customWidth="1"/>
    <col min="11799" max="11803" width="3.85546875" customWidth="1"/>
    <col min="11804" max="11805" width="4.28515625" customWidth="1"/>
    <col min="11806" max="11806" width="4.85546875" customWidth="1"/>
    <col min="11807" max="11807" width="5.42578125" customWidth="1"/>
    <col min="11808" max="11809" width="4.42578125" customWidth="1"/>
    <col min="12021" max="12021" width="30.85546875" customWidth="1"/>
    <col min="12022" max="12022" width="3.85546875" customWidth="1"/>
    <col min="12023" max="12023" width="1" customWidth="1"/>
    <col min="12024" max="12025" width="3.85546875" customWidth="1"/>
    <col min="12026" max="12026" width="0.85546875" customWidth="1"/>
    <col min="12027" max="12027" width="4.42578125" customWidth="1"/>
    <col min="12028" max="12028" width="3.85546875" customWidth="1"/>
    <col min="12029" max="12029" width="1" customWidth="1"/>
    <col min="12030" max="12030" width="4.7109375" customWidth="1"/>
    <col min="12031" max="12031" width="3.85546875" customWidth="1"/>
    <col min="12032" max="12032" width="0.85546875" customWidth="1"/>
    <col min="12033" max="12033" width="4" customWidth="1"/>
    <col min="12034" max="12034" width="3.85546875" customWidth="1"/>
    <col min="12035" max="12035" width="1" customWidth="1"/>
    <col min="12036" max="12037" width="3.85546875" customWidth="1"/>
    <col min="12038" max="12038" width="0.85546875" customWidth="1"/>
    <col min="12039" max="12039" width="4.7109375" customWidth="1"/>
    <col min="12040" max="12040" width="3.85546875" customWidth="1"/>
    <col min="12041" max="12041" width="1" customWidth="1"/>
    <col min="12042" max="12043" width="3.85546875" customWidth="1"/>
    <col min="12044" max="12044" width="1" customWidth="1"/>
    <col min="12045" max="12046" width="3.85546875" customWidth="1"/>
    <col min="12047" max="12047" width="4.85546875" customWidth="1"/>
    <col min="12048" max="12048" width="4.7109375" customWidth="1"/>
    <col min="12049" max="12049" width="4.5703125" customWidth="1"/>
    <col min="12050" max="12050" width="0.7109375" customWidth="1"/>
    <col min="12051" max="12051" width="4.140625" customWidth="1"/>
    <col min="12052" max="12052" width="4" customWidth="1"/>
    <col min="12053" max="12053" width="3.28515625" customWidth="1"/>
    <col min="12054" max="12054" width="0.85546875" customWidth="1"/>
    <col min="12055" max="12059" width="3.85546875" customWidth="1"/>
    <col min="12060" max="12061" width="4.28515625" customWidth="1"/>
    <col min="12062" max="12062" width="4.85546875" customWidth="1"/>
    <col min="12063" max="12063" width="5.42578125" customWidth="1"/>
    <col min="12064" max="12065" width="4.42578125" customWidth="1"/>
    <col min="12277" max="12277" width="30.85546875" customWidth="1"/>
    <col min="12278" max="12278" width="3.85546875" customWidth="1"/>
    <col min="12279" max="12279" width="1" customWidth="1"/>
    <col min="12280" max="12281" width="3.85546875" customWidth="1"/>
    <col min="12282" max="12282" width="0.85546875" customWidth="1"/>
    <col min="12283" max="12283" width="4.42578125" customWidth="1"/>
    <col min="12284" max="12284" width="3.85546875" customWidth="1"/>
    <col min="12285" max="12285" width="1" customWidth="1"/>
    <col min="12286" max="12286" width="4.7109375" customWidth="1"/>
    <col min="12287" max="12287" width="3.85546875" customWidth="1"/>
    <col min="12288" max="12288" width="0.85546875" customWidth="1"/>
    <col min="12289" max="12289" width="4" customWidth="1"/>
    <col min="12290" max="12290" width="3.85546875" customWidth="1"/>
    <col min="12291" max="12291" width="1" customWidth="1"/>
    <col min="12292" max="12293" width="3.85546875" customWidth="1"/>
    <col min="12294" max="12294" width="0.85546875" customWidth="1"/>
    <col min="12295" max="12295" width="4.7109375" customWidth="1"/>
    <col min="12296" max="12296" width="3.85546875" customWidth="1"/>
    <col min="12297" max="12297" width="1" customWidth="1"/>
    <col min="12298" max="12299" width="3.85546875" customWidth="1"/>
    <col min="12300" max="12300" width="1" customWidth="1"/>
    <col min="12301" max="12302" width="3.85546875" customWidth="1"/>
    <col min="12303" max="12303" width="4.85546875" customWidth="1"/>
    <col min="12304" max="12304" width="4.7109375" customWidth="1"/>
    <col min="12305" max="12305" width="4.5703125" customWidth="1"/>
    <col min="12306" max="12306" width="0.7109375" customWidth="1"/>
    <col min="12307" max="12307" width="4.140625" customWidth="1"/>
    <col min="12308" max="12308" width="4" customWidth="1"/>
    <col min="12309" max="12309" width="3.28515625" customWidth="1"/>
    <col min="12310" max="12310" width="0.85546875" customWidth="1"/>
    <col min="12311" max="12315" width="3.85546875" customWidth="1"/>
    <col min="12316" max="12317" width="4.28515625" customWidth="1"/>
    <col min="12318" max="12318" width="4.85546875" customWidth="1"/>
    <col min="12319" max="12319" width="5.42578125" customWidth="1"/>
    <col min="12320" max="12321" width="4.42578125" customWidth="1"/>
    <col min="12533" max="12533" width="30.85546875" customWidth="1"/>
    <col min="12534" max="12534" width="3.85546875" customWidth="1"/>
    <col min="12535" max="12535" width="1" customWidth="1"/>
    <col min="12536" max="12537" width="3.85546875" customWidth="1"/>
    <col min="12538" max="12538" width="0.85546875" customWidth="1"/>
    <col min="12539" max="12539" width="4.42578125" customWidth="1"/>
    <col min="12540" max="12540" width="3.85546875" customWidth="1"/>
    <col min="12541" max="12541" width="1" customWidth="1"/>
    <col min="12542" max="12542" width="4.7109375" customWidth="1"/>
    <col min="12543" max="12543" width="3.85546875" customWidth="1"/>
    <col min="12544" max="12544" width="0.85546875" customWidth="1"/>
    <col min="12545" max="12545" width="4" customWidth="1"/>
    <col min="12546" max="12546" width="3.85546875" customWidth="1"/>
    <col min="12547" max="12547" width="1" customWidth="1"/>
    <col min="12548" max="12549" width="3.85546875" customWidth="1"/>
    <col min="12550" max="12550" width="0.85546875" customWidth="1"/>
    <col min="12551" max="12551" width="4.7109375" customWidth="1"/>
    <col min="12552" max="12552" width="3.85546875" customWidth="1"/>
    <col min="12553" max="12553" width="1" customWidth="1"/>
    <col min="12554" max="12555" width="3.85546875" customWidth="1"/>
    <col min="12556" max="12556" width="1" customWidth="1"/>
    <col min="12557" max="12558" width="3.85546875" customWidth="1"/>
    <col min="12559" max="12559" width="4.85546875" customWidth="1"/>
    <col min="12560" max="12560" width="4.7109375" customWidth="1"/>
    <col min="12561" max="12561" width="4.5703125" customWidth="1"/>
    <col min="12562" max="12562" width="0.7109375" customWidth="1"/>
    <col min="12563" max="12563" width="4.140625" customWidth="1"/>
    <col min="12564" max="12564" width="4" customWidth="1"/>
    <col min="12565" max="12565" width="3.28515625" customWidth="1"/>
    <col min="12566" max="12566" width="0.85546875" customWidth="1"/>
    <col min="12567" max="12571" width="3.85546875" customWidth="1"/>
    <col min="12572" max="12573" width="4.28515625" customWidth="1"/>
    <col min="12574" max="12574" width="4.85546875" customWidth="1"/>
    <col min="12575" max="12575" width="5.42578125" customWidth="1"/>
    <col min="12576" max="12577" width="4.42578125" customWidth="1"/>
    <col min="12789" max="12789" width="30.85546875" customWidth="1"/>
    <col min="12790" max="12790" width="3.85546875" customWidth="1"/>
    <col min="12791" max="12791" width="1" customWidth="1"/>
    <col min="12792" max="12793" width="3.85546875" customWidth="1"/>
    <col min="12794" max="12794" width="0.85546875" customWidth="1"/>
    <col min="12795" max="12795" width="4.42578125" customWidth="1"/>
    <col min="12796" max="12796" width="3.85546875" customWidth="1"/>
    <col min="12797" max="12797" width="1" customWidth="1"/>
    <col min="12798" max="12798" width="4.7109375" customWidth="1"/>
    <col min="12799" max="12799" width="3.85546875" customWidth="1"/>
    <col min="12800" max="12800" width="0.85546875" customWidth="1"/>
    <col min="12801" max="12801" width="4" customWidth="1"/>
    <col min="12802" max="12802" width="3.85546875" customWidth="1"/>
    <col min="12803" max="12803" width="1" customWidth="1"/>
    <col min="12804" max="12805" width="3.85546875" customWidth="1"/>
    <col min="12806" max="12806" width="0.85546875" customWidth="1"/>
    <col min="12807" max="12807" width="4.7109375" customWidth="1"/>
    <col min="12808" max="12808" width="3.85546875" customWidth="1"/>
    <col min="12809" max="12809" width="1" customWidth="1"/>
    <col min="12810" max="12811" width="3.85546875" customWidth="1"/>
    <col min="12812" max="12812" width="1" customWidth="1"/>
    <col min="12813" max="12814" width="3.85546875" customWidth="1"/>
    <col min="12815" max="12815" width="4.85546875" customWidth="1"/>
    <col min="12816" max="12816" width="4.7109375" customWidth="1"/>
    <col min="12817" max="12817" width="4.5703125" customWidth="1"/>
    <col min="12818" max="12818" width="0.7109375" customWidth="1"/>
    <col min="12819" max="12819" width="4.140625" customWidth="1"/>
    <col min="12820" max="12820" width="4" customWidth="1"/>
    <col min="12821" max="12821" width="3.28515625" customWidth="1"/>
    <col min="12822" max="12822" width="0.85546875" customWidth="1"/>
    <col min="12823" max="12827" width="3.85546875" customWidth="1"/>
    <col min="12828" max="12829" width="4.28515625" customWidth="1"/>
    <col min="12830" max="12830" width="4.85546875" customWidth="1"/>
    <col min="12831" max="12831" width="5.42578125" customWidth="1"/>
    <col min="12832" max="12833" width="4.42578125" customWidth="1"/>
    <col min="13045" max="13045" width="30.85546875" customWidth="1"/>
    <col min="13046" max="13046" width="3.85546875" customWidth="1"/>
    <col min="13047" max="13047" width="1" customWidth="1"/>
    <col min="13048" max="13049" width="3.85546875" customWidth="1"/>
    <col min="13050" max="13050" width="0.85546875" customWidth="1"/>
    <col min="13051" max="13051" width="4.42578125" customWidth="1"/>
    <col min="13052" max="13052" width="3.85546875" customWidth="1"/>
    <col min="13053" max="13053" width="1" customWidth="1"/>
    <col min="13054" max="13054" width="4.7109375" customWidth="1"/>
    <col min="13055" max="13055" width="3.85546875" customWidth="1"/>
    <col min="13056" max="13056" width="0.85546875" customWidth="1"/>
    <col min="13057" max="13057" width="4" customWidth="1"/>
    <col min="13058" max="13058" width="3.85546875" customWidth="1"/>
    <col min="13059" max="13059" width="1" customWidth="1"/>
    <col min="13060" max="13061" width="3.85546875" customWidth="1"/>
    <col min="13062" max="13062" width="0.85546875" customWidth="1"/>
    <col min="13063" max="13063" width="4.7109375" customWidth="1"/>
    <col min="13064" max="13064" width="3.85546875" customWidth="1"/>
    <col min="13065" max="13065" width="1" customWidth="1"/>
    <col min="13066" max="13067" width="3.85546875" customWidth="1"/>
    <col min="13068" max="13068" width="1" customWidth="1"/>
    <col min="13069" max="13070" width="3.85546875" customWidth="1"/>
    <col min="13071" max="13071" width="4.85546875" customWidth="1"/>
    <col min="13072" max="13072" width="4.7109375" customWidth="1"/>
    <col min="13073" max="13073" width="4.5703125" customWidth="1"/>
    <col min="13074" max="13074" width="0.7109375" customWidth="1"/>
    <col min="13075" max="13075" width="4.140625" customWidth="1"/>
    <col min="13076" max="13076" width="4" customWidth="1"/>
    <col min="13077" max="13077" width="3.28515625" customWidth="1"/>
    <col min="13078" max="13078" width="0.85546875" customWidth="1"/>
    <col min="13079" max="13083" width="3.85546875" customWidth="1"/>
    <col min="13084" max="13085" width="4.28515625" customWidth="1"/>
    <col min="13086" max="13086" width="4.85546875" customWidth="1"/>
    <col min="13087" max="13087" width="5.42578125" customWidth="1"/>
    <col min="13088" max="13089" width="4.42578125" customWidth="1"/>
    <col min="13301" max="13301" width="30.85546875" customWidth="1"/>
    <col min="13302" max="13302" width="3.85546875" customWidth="1"/>
    <col min="13303" max="13303" width="1" customWidth="1"/>
    <col min="13304" max="13305" width="3.85546875" customWidth="1"/>
    <col min="13306" max="13306" width="0.85546875" customWidth="1"/>
    <col min="13307" max="13307" width="4.42578125" customWidth="1"/>
    <col min="13308" max="13308" width="3.85546875" customWidth="1"/>
    <col min="13309" max="13309" width="1" customWidth="1"/>
    <col min="13310" max="13310" width="4.7109375" customWidth="1"/>
    <col min="13311" max="13311" width="3.85546875" customWidth="1"/>
    <col min="13312" max="13312" width="0.85546875" customWidth="1"/>
    <col min="13313" max="13313" width="4" customWidth="1"/>
    <col min="13314" max="13314" width="3.85546875" customWidth="1"/>
    <col min="13315" max="13315" width="1" customWidth="1"/>
    <col min="13316" max="13317" width="3.85546875" customWidth="1"/>
    <col min="13318" max="13318" width="0.85546875" customWidth="1"/>
    <col min="13319" max="13319" width="4.7109375" customWidth="1"/>
    <col min="13320" max="13320" width="3.85546875" customWidth="1"/>
    <col min="13321" max="13321" width="1" customWidth="1"/>
    <col min="13322" max="13323" width="3.85546875" customWidth="1"/>
    <col min="13324" max="13324" width="1" customWidth="1"/>
    <col min="13325" max="13326" width="3.85546875" customWidth="1"/>
    <col min="13327" max="13327" width="4.85546875" customWidth="1"/>
    <col min="13328" max="13328" width="4.7109375" customWidth="1"/>
    <col min="13329" max="13329" width="4.5703125" customWidth="1"/>
    <col min="13330" max="13330" width="0.7109375" customWidth="1"/>
    <col min="13331" max="13331" width="4.140625" customWidth="1"/>
    <col min="13332" max="13332" width="4" customWidth="1"/>
    <col min="13333" max="13333" width="3.28515625" customWidth="1"/>
    <col min="13334" max="13334" width="0.85546875" customWidth="1"/>
    <col min="13335" max="13339" width="3.85546875" customWidth="1"/>
    <col min="13340" max="13341" width="4.28515625" customWidth="1"/>
    <col min="13342" max="13342" width="4.85546875" customWidth="1"/>
    <col min="13343" max="13343" width="5.42578125" customWidth="1"/>
    <col min="13344" max="13345" width="4.42578125" customWidth="1"/>
    <col min="13557" max="13557" width="30.85546875" customWidth="1"/>
    <col min="13558" max="13558" width="3.85546875" customWidth="1"/>
    <col min="13559" max="13559" width="1" customWidth="1"/>
    <col min="13560" max="13561" width="3.85546875" customWidth="1"/>
    <col min="13562" max="13562" width="0.85546875" customWidth="1"/>
    <col min="13563" max="13563" width="4.42578125" customWidth="1"/>
    <col min="13564" max="13564" width="3.85546875" customWidth="1"/>
    <col min="13565" max="13565" width="1" customWidth="1"/>
    <col min="13566" max="13566" width="4.7109375" customWidth="1"/>
    <col min="13567" max="13567" width="3.85546875" customWidth="1"/>
    <col min="13568" max="13568" width="0.85546875" customWidth="1"/>
    <col min="13569" max="13569" width="4" customWidth="1"/>
    <col min="13570" max="13570" width="3.85546875" customWidth="1"/>
    <col min="13571" max="13571" width="1" customWidth="1"/>
    <col min="13572" max="13573" width="3.85546875" customWidth="1"/>
    <col min="13574" max="13574" width="0.85546875" customWidth="1"/>
    <col min="13575" max="13575" width="4.7109375" customWidth="1"/>
    <col min="13576" max="13576" width="3.85546875" customWidth="1"/>
    <col min="13577" max="13577" width="1" customWidth="1"/>
    <col min="13578" max="13579" width="3.85546875" customWidth="1"/>
    <col min="13580" max="13580" width="1" customWidth="1"/>
    <col min="13581" max="13582" width="3.85546875" customWidth="1"/>
    <col min="13583" max="13583" width="4.85546875" customWidth="1"/>
    <col min="13584" max="13584" width="4.7109375" customWidth="1"/>
    <col min="13585" max="13585" width="4.5703125" customWidth="1"/>
    <col min="13586" max="13586" width="0.7109375" customWidth="1"/>
    <col min="13587" max="13587" width="4.140625" customWidth="1"/>
    <col min="13588" max="13588" width="4" customWidth="1"/>
    <col min="13589" max="13589" width="3.28515625" customWidth="1"/>
    <col min="13590" max="13590" width="0.85546875" customWidth="1"/>
    <col min="13591" max="13595" width="3.85546875" customWidth="1"/>
    <col min="13596" max="13597" width="4.28515625" customWidth="1"/>
    <col min="13598" max="13598" width="4.85546875" customWidth="1"/>
    <col min="13599" max="13599" width="5.42578125" customWidth="1"/>
    <col min="13600" max="13601" width="4.42578125" customWidth="1"/>
    <col min="13813" max="13813" width="30.85546875" customWidth="1"/>
    <col min="13814" max="13814" width="3.85546875" customWidth="1"/>
    <col min="13815" max="13815" width="1" customWidth="1"/>
    <col min="13816" max="13817" width="3.85546875" customWidth="1"/>
    <col min="13818" max="13818" width="0.85546875" customWidth="1"/>
    <col min="13819" max="13819" width="4.42578125" customWidth="1"/>
    <col min="13820" max="13820" width="3.85546875" customWidth="1"/>
    <col min="13821" max="13821" width="1" customWidth="1"/>
    <col min="13822" max="13822" width="4.7109375" customWidth="1"/>
    <col min="13823" max="13823" width="3.85546875" customWidth="1"/>
    <col min="13824" max="13824" width="0.85546875" customWidth="1"/>
    <col min="13825" max="13825" width="4" customWidth="1"/>
    <col min="13826" max="13826" width="3.85546875" customWidth="1"/>
    <col min="13827" max="13827" width="1" customWidth="1"/>
    <col min="13828" max="13829" width="3.85546875" customWidth="1"/>
    <col min="13830" max="13830" width="0.85546875" customWidth="1"/>
    <col min="13831" max="13831" width="4.7109375" customWidth="1"/>
    <col min="13832" max="13832" width="3.85546875" customWidth="1"/>
    <col min="13833" max="13833" width="1" customWidth="1"/>
    <col min="13834" max="13835" width="3.85546875" customWidth="1"/>
    <col min="13836" max="13836" width="1" customWidth="1"/>
    <col min="13837" max="13838" width="3.85546875" customWidth="1"/>
    <col min="13839" max="13839" width="4.85546875" customWidth="1"/>
    <col min="13840" max="13840" width="4.7109375" customWidth="1"/>
    <col min="13841" max="13841" width="4.5703125" customWidth="1"/>
    <col min="13842" max="13842" width="0.7109375" customWidth="1"/>
    <col min="13843" max="13843" width="4.140625" customWidth="1"/>
    <col min="13844" max="13844" width="4" customWidth="1"/>
    <col min="13845" max="13845" width="3.28515625" customWidth="1"/>
    <col min="13846" max="13846" width="0.85546875" customWidth="1"/>
    <col min="13847" max="13851" width="3.85546875" customWidth="1"/>
    <col min="13852" max="13853" width="4.28515625" customWidth="1"/>
    <col min="13854" max="13854" width="4.85546875" customWidth="1"/>
    <col min="13855" max="13855" width="5.42578125" customWidth="1"/>
    <col min="13856" max="13857" width="4.42578125" customWidth="1"/>
    <col min="14069" max="14069" width="30.85546875" customWidth="1"/>
    <col min="14070" max="14070" width="3.85546875" customWidth="1"/>
    <col min="14071" max="14071" width="1" customWidth="1"/>
    <col min="14072" max="14073" width="3.85546875" customWidth="1"/>
    <col min="14074" max="14074" width="0.85546875" customWidth="1"/>
    <col min="14075" max="14075" width="4.42578125" customWidth="1"/>
    <col min="14076" max="14076" width="3.85546875" customWidth="1"/>
    <col min="14077" max="14077" width="1" customWidth="1"/>
    <col min="14078" max="14078" width="4.7109375" customWidth="1"/>
    <col min="14079" max="14079" width="3.85546875" customWidth="1"/>
    <col min="14080" max="14080" width="0.85546875" customWidth="1"/>
    <col min="14081" max="14081" width="4" customWidth="1"/>
    <col min="14082" max="14082" width="3.85546875" customWidth="1"/>
    <col min="14083" max="14083" width="1" customWidth="1"/>
    <col min="14084" max="14085" width="3.85546875" customWidth="1"/>
    <col min="14086" max="14086" width="0.85546875" customWidth="1"/>
    <col min="14087" max="14087" width="4.7109375" customWidth="1"/>
    <col min="14088" max="14088" width="3.85546875" customWidth="1"/>
    <col min="14089" max="14089" width="1" customWidth="1"/>
    <col min="14090" max="14091" width="3.85546875" customWidth="1"/>
    <col min="14092" max="14092" width="1" customWidth="1"/>
    <col min="14093" max="14094" width="3.85546875" customWidth="1"/>
    <col min="14095" max="14095" width="4.85546875" customWidth="1"/>
    <col min="14096" max="14096" width="4.7109375" customWidth="1"/>
    <col min="14097" max="14097" width="4.5703125" customWidth="1"/>
    <col min="14098" max="14098" width="0.7109375" customWidth="1"/>
    <col min="14099" max="14099" width="4.140625" customWidth="1"/>
    <col min="14100" max="14100" width="4" customWidth="1"/>
    <col min="14101" max="14101" width="3.28515625" customWidth="1"/>
    <col min="14102" max="14102" width="0.85546875" customWidth="1"/>
    <col min="14103" max="14107" width="3.85546875" customWidth="1"/>
    <col min="14108" max="14109" width="4.28515625" customWidth="1"/>
    <col min="14110" max="14110" width="4.85546875" customWidth="1"/>
    <col min="14111" max="14111" width="5.42578125" customWidth="1"/>
    <col min="14112" max="14113" width="4.42578125" customWidth="1"/>
    <col min="14325" max="14325" width="30.85546875" customWidth="1"/>
    <col min="14326" max="14326" width="3.85546875" customWidth="1"/>
    <col min="14327" max="14327" width="1" customWidth="1"/>
    <col min="14328" max="14329" width="3.85546875" customWidth="1"/>
    <col min="14330" max="14330" width="0.85546875" customWidth="1"/>
    <col min="14331" max="14331" width="4.42578125" customWidth="1"/>
    <col min="14332" max="14332" width="3.85546875" customWidth="1"/>
    <col min="14333" max="14333" width="1" customWidth="1"/>
    <col min="14334" max="14334" width="4.7109375" customWidth="1"/>
    <col min="14335" max="14335" width="3.85546875" customWidth="1"/>
    <col min="14336" max="14336" width="0.85546875" customWidth="1"/>
    <col min="14337" max="14337" width="4" customWidth="1"/>
    <col min="14338" max="14338" width="3.85546875" customWidth="1"/>
    <col min="14339" max="14339" width="1" customWidth="1"/>
    <col min="14340" max="14341" width="3.85546875" customWidth="1"/>
    <col min="14342" max="14342" width="0.85546875" customWidth="1"/>
    <col min="14343" max="14343" width="4.7109375" customWidth="1"/>
    <col min="14344" max="14344" width="3.85546875" customWidth="1"/>
    <col min="14345" max="14345" width="1" customWidth="1"/>
    <col min="14346" max="14347" width="3.85546875" customWidth="1"/>
    <col min="14348" max="14348" width="1" customWidth="1"/>
    <col min="14349" max="14350" width="3.85546875" customWidth="1"/>
    <col min="14351" max="14351" width="4.85546875" customWidth="1"/>
    <col min="14352" max="14352" width="4.7109375" customWidth="1"/>
    <col min="14353" max="14353" width="4.5703125" customWidth="1"/>
    <col min="14354" max="14354" width="0.7109375" customWidth="1"/>
    <col min="14355" max="14355" width="4.140625" customWidth="1"/>
    <col min="14356" max="14356" width="4" customWidth="1"/>
    <col min="14357" max="14357" width="3.28515625" customWidth="1"/>
    <col min="14358" max="14358" width="0.85546875" customWidth="1"/>
    <col min="14359" max="14363" width="3.85546875" customWidth="1"/>
    <col min="14364" max="14365" width="4.28515625" customWidth="1"/>
    <col min="14366" max="14366" width="4.85546875" customWidth="1"/>
    <col min="14367" max="14367" width="5.42578125" customWidth="1"/>
    <col min="14368" max="14369" width="4.42578125" customWidth="1"/>
    <col min="14581" max="14581" width="30.85546875" customWidth="1"/>
    <col min="14582" max="14582" width="3.85546875" customWidth="1"/>
    <col min="14583" max="14583" width="1" customWidth="1"/>
    <col min="14584" max="14585" width="3.85546875" customWidth="1"/>
    <col min="14586" max="14586" width="0.85546875" customWidth="1"/>
    <col min="14587" max="14587" width="4.42578125" customWidth="1"/>
    <col min="14588" max="14588" width="3.85546875" customWidth="1"/>
    <col min="14589" max="14589" width="1" customWidth="1"/>
    <col min="14590" max="14590" width="4.7109375" customWidth="1"/>
    <col min="14591" max="14591" width="3.85546875" customWidth="1"/>
    <col min="14592" max="14592" width="0.85546875" customWidth="1"/>
    <col min="14593" max="14593" width="4" customWidth="1"/>
    <col min="14594" max="14594" width="3.85546875" customWidth="1"/>
    <col min="14595" max="14595" width="1" customWidth="1"/>
    <col min="14596" max="14597" width="3.85546875" customWidth="1"/>
    <col min="14598" max="14598" width="0.85546875" customWidth="1"/>
    <col min="14599" max="14599" width="4.7109375" customWidth="1"/>
    <col min="14600" max="14600" width="3.85546875" customWidth="1"/>
    <col min="14601" max="14601" width="1" customWidth="1"/>
    <col min="14602" max="14603" width="3.85546875" customWidth="1"/>
    <col min="14604" max="14604" width="1" customWidth="1"/>
    <col min="14605" max="14606" width="3.85546875" customWidth="1"/>
    <col min="14607" max="14607" width="4.85546875" customWidth="1"/>
    <col min="14608" max="14608" width="4.7109375" customWidth="1"/>
    <col min="14609" max="14609" width="4.5703125" customWidth="1"/>
    <col min="14610" max="14610" width="0.7109375" customWidth="1"/>
    <col min="14611" max="14611" width="4.140625" customWidth="1"/>
    <col min="14612" max="14612" width="4" customWidth="1"/>
    <col min="14613" max="14613" width="3.28515625" customWidth="1"/>
    <col min="14614" max="14614" width="0.85546875" customWidth="1"/>
    <col min="14615" max="14619" width="3.85546875" customWidth="1"/>
    <col min="14620" max="14621" width="4.28515625" customWidth="1"/>
    <col min="14622" max="14622" width="4.85546875" customWidth="1"/>
    <col min="14623" max="14623" width="5.42578125" customWidth="1"/>
    <col min="14624" max="14625" width="4.42578125" customWidth="1"/>
    <col min="14837" max="14837" width="30.85546875" customWidth="1"/>
    <col min="14838" max="14838" width="3.85546875" customWidth="1"/>
    <col min="14839" max="14839" width="1" customWidth="1"/>
    <col min="14840" max="14841" width="3.85546875" customWidth="1"/>
    <col min="14842" max="14842" width="0.85546875" customWidth="1"/>
    <col min="14843" max="14843" width="4.42578125" customWidth="1"/>
    <col min="14844" max="14844" width="3.85546875" customWidth="1"/>
    <col min="14845" max="14845" width="1" customWidth="1"/>
    <col min="14846" max="14846" width="4.7109375" customWidth="1"/>
    <col min="14847" max="14847" width="3.85546875" customWidth="1"/>
    <col min="14848" max="14848" width="0.85546875" customWidth="1"/>
    <col min="14849" max="14849" width="4" customWidth="1"/>
    <col min="14850" max="14850" width="3.85546875" customWidth="1"/>
    <col min="14851" max="14851" width="1" customWidth="1"/>
    <col min="14852" max="14853" width="3.85546875" customWidth="1"/>
    <col min="14854" max="14854" width="0.85546875" customWidth="1"/>
    <col min="14855" max="14855" width="4.7109375" customWidth="1"/>
    <col min="14856" max="14856" width="3.85546875" customWidth="1"/>
    <col min="14857" max="14857" width="1" customWidth="1"/>
    <col min="14858" max="14859" width="3.85546875" customWidth="1"/>
    <col min="14860" max="14860" width="1" customWidth="1"/>
    <col min="14861" max="14862" width="3.85546875" customWidth="1"/>
    <col min="14863" max="14863" width="4.85546875" customWidth="1"/>
    <col min="14864" max="14864" width="4.7109375" customWidth="1"/>
    <col min="14865" max="14865" width="4.5703125" customWidth="1"/>
    <col min="14866" max="14866" width="0.7109375" customWidth="1"/>
    <col min="14867" max="14867" width="4.140625" customWidth="1"/>
    <col min="14868" max="14868" width="4" customWidth="1"/>
    <col min="14869" max="14869" width="3.28515625" customWidth="1"/>
    <col min="14870" max="14870" width="0.85546875" customWidth="1"/>
    <col min="14871" max="14875" width="3.85546875" customWidth="1"/>
    <col min="14876" max="14877" width="4.28515625" customWidth="1"/>
    <col min="14878" max="14878" width="4.85546875" customWidth="1"/>
    <col min="14879" max="14879" width="5.42578125" customWidth="1"/>
    <col min="14880" max="14881" width="4.42578125" customWidth="1"/>
    <col min="15093" max="15093" width="30.85546875" customWidth="1"/>
    <col min="15094" max="15094" width="3.85546875" customWidth="1"/>
    <col min="15095" max="15095" width="1" customWidth="1"/>
    <col min="15096" max="15097" width="3.85546875" customWidth="1"/>
    <col min="15098" max="15098" width="0.85546875" customWidth="1"/>
    <col min="15099" max="15099" width="4.42578125" customWidth="1"/>
    <col min="15100" max="15100" width="3.85546875" customWidth="1"/>
    <col min="15101" max="15101" width="1" customWidth="1"/>
    <col min="15102" max="15102" width="4.7109375" customWidth="1"/>
    <col min="15103" max="15103" width="3.85546875" customWidth="1"/>
    <col min="15104" max="15104" width="0.85546875" customWidth="1"/>
    <col min="15105" max="15105" width="4" customWidth="1"/>
    <col min="15106" max="15106" width="3.85546875" customWidth="1"/>
    <col min="15107" max="15107" width="1" customWidth="1"/>
    <col min="15108" max="15109" width="3.85546875" customWidth="1"/>
    <col min="15110" max="15110" width="0.85546875" customWidth="1"/>
    <col min="15111" max="15111" width="4.7109375" customWidth="1"/>
    <col min="15112" max="15112" width="3.85546875" customWidth="1"/>
    <col min="15113" max="15113" width="1" customWidth="1"/>
    <col min="15114" max="15115" width="3.85546875" customWidth="1"/>
    <col min="15116" max="15116" width="1" customWidth="1"/>
    <col min="15117" max="15118" width="3.85546875" customWidth="1"/>
    <col min="15119" max="15119" width="4.85546875" customWidth="1"/>
    <col min="15120" max="15120" width="4.7109375" customWidth="1"/>
    <col min="15121" max="15121" width="4.5703125" customWidth="1"/>
    <col min="15122" max="15122" width="0.7109375" customWidth="1"/>
    <col min="15123" max="15123" width="4.140625" customWidth="1"/>
    <col min="15124" max="15124" width="4" customWidth="1"/>
    <col min="15125" max="15125" width="3.28515625" customWidth="1"/>
    <col min="15126" max="15126" width="0.85546875" customWidth="1"/>
    <col min="15127" max="15131" width="3.85546875" customWidth="1"/>
    <col min="15132" max="15133" width="4.28515625" customWidth="1"/>
    <col min="15134" max="15134" width="4.85546875" customWidth="1"/>
    <col min="15135" max="15135" width="5.42578125" customWidth="1"/>
    <col min="15136" max="15137" width="4.42578125" customWidth="1"/>
    <col min="15349" max="15349" width="30.85546875" customWidth="1"/>
    <col min="15350" max="15350" width="3.85546875" customWidth="1"/>
    <col min="15351" max="15351" width="1" customWidth="1"/>
    <col min="15352" max="15353" width="3.85546875" customWidth="1"/>
    <col min="15354" max="15354" width="0.85546875" customWidth="1"/>
    <col min="15355" max="15355" width="4.42578125" customWidth="1"/>
    <col min="15356" max="15356" width="3.85546875" customWidth="1"/>
    <col min="15357" max="15357" width="1" customWidth="1"/>
    <col min="15358" max="15358" width="4.7109375" customWidth="1"/>
    <col min="15359" max="15359" width="3.85546875" customWidth="1"/>
    <col min="15360" max="15360" width="0.85546875" customWidth="1"/>
    <col min="15361" max="15361" width="4" customWidth="1"/>
    <col min="15362" max="15362" width="3.85546875" customWidth="1"/>
    <col min="15363" max="15363" width="1" customWidth="1"/>
    <col min="15364" max="15365" width="3.85546875" customWidth="1"/>
    <col min="15366" max="15366" width="0.85546875" customWidth="1"/>
    <col min="15367" max="15367" width="4.7109375" customWidth="1"/>
    <col min="15368" max="15368" width="3.85546875" customWidth="1"/>
    <col min="15369" max="15369" width="1" customWidth="1"/>
    <col min="15370" max="15371" width="3.85546875" customWidth="1"/>
    <col min="15372" max="15372" width="1" customWidth="1"/>
    <col min="15373" max="15374" width="3.85546875" customWidth="1"/>
    <col min="15375" max="15375" width="4.85546875" customWidth="1"/>
    <col min="15376" max="15376" width="4.7109375" customWidth="1"/>
    <col min="15377" max="15377" width="4.5703125" customWidth="1"/>
    <col min="15378" max="15378" width="0.7109375" customWidth="1"/>
    <col min="15379" max="15379" width="4.140625" customWidth="1"/>
    <col min="15380" max="15380" width="4" customWidth="1"/>
    <col min="15381" max="15381" width="3.28515625" customWidth="1"/>
    <col min="15382" max="15382" width="0.85546875" customWidth="1"/>
    <col min="15383" max="15387" width="3.85546875" customWidth="1"/>
    <col min="15388" max="15389" width="4.28515625" customWidth="1"/>
    <col min="15390" max="15390" width="4.85546875" customWidth="1"/>
    <col min="15391" max="15391" width="5.42578125" customWidth="1"/>
    <col min="15392" max="15393" width="4.42578125" customWidth="1"/>
    <col min="15605" max="15605" width="30.85546875" customWidth="1"/>
    <col min="15606" max="15606" width="3.85546875" customWidth="1"/>
    <col min="15607" max="15607" width="1" customWidth="1"/>
    <col min="15608" max="15609" width="3.85546875" customWidth="1"/>
    <col min="15610" max="15610" width="0.85546875" customWidth="1"/>
    <col min="15611" max="15611" width="4.42578125" customWidth="1"/>
    <col min="15612" max="15612" width="3.85546875" customWidth="1"/>
    <col min="15613" max="15613" width="1" customWidth="1"/>
    <col min="15614" max="15614" width="4.7109375" customWidth="1"/>
    <col min="15615" max="15615" width="3.85546875" customWidth="1"/>
    <col min="15616" max="15616" width="0.85546875" customWidth="1"/>
    <col min="15617" max="15617" width="4" customWidth="1"/>
    <col min="15618" max="15618" width="3.85546875" customWidth="1"/>
    <col min="15619" max="15619" width="1" customWidth="1"/>
    <col min="15620" max="15621" width="3.85546875" customWidth="1"/>
    <col min="15622" max="15622" width="0.85546875" customWidth="1"/>
    <col min="15623" max="15623" width="4.7109375" customWidth="1"/>
    <col min="15624" max="15624" width="3.85546875" customWidth="1"/>
    <col min="15625" max="15625" width="1" customWidth="1"/>
    <col min="15626" max="15627" width="3.85546875" customWidth="1"/>
    <col min="15628" max="15628" width="1" customWidth="1"/>
    <col min="15629" max="15630" width="3.85546875" customWidth="1"/>
    <col min="15631" max="15631" width="4.85546875" customWidth="1"/>
    <col min="15632" max="15632" width="4.7109375" customWidth="1"/>
    <col min="15633" max="15633" width="4.5703125" customWidth="1"/>
    <col min="15634" max="15634" width="0.7109375" customWidth="1"/>
    <col min="15635" max="15635" width="4.140625" customWidth="1"/>
    <col min="15636" max="15636" width="4" customWidth="1"/>
    <col min="15637" max="15637" width="3.28515625" customWidth="1"/>
    <col min="15638" max="15638" width="0.85546875" customWidth="1"/>
    <col min="15639" max="15643" width="3.85546875" customWidth="1"/>
    <col min="15644" max="15645" width="4.28515625" customWidth="1"/>
    <col min="15646" max="15646" width="4.85546875" customWidth="1"/>
    <col min="15647" max="15647" width="5.42578125" customWidth="1"/>
    <col min="15648" max="15649" width="4.42578125" customWidth="1"/>
    <col min="15861" max="15861" width="30.85546875" customWidth="1"/>
    <col min="15862" max="15862" width="3.85546875" customWidth="1"/>
    <col min="15863" max="15863" width="1" customWidth="1"/>
    <col min="15864" max="15865" width="3.85546875" customWidth="1"/>
    <col min="15866" max="15866" width="0.85546875" customWidth="1"/>
    <col min="15867" max="15867" width="4.42578125" customWidth="1"/>
    <col min="15868" max="15868" width="3.85546875" customWidth="1"/>
    <col min="15869" max="15869" width="1" customWidth="1"/>
    <col min="15870" max="15870" width="4.7109375" customWidth="1"/>
    <col min="15871" max="15871" width="3.85546875" customWidth="1"/>
    <col min="15872" max="15872" width="0.85546875" customWidth="1"/>
    <col min="15873" max="15873" width="4" customWidth="1"/>
    <col min="15874" max="15874" width="3.85546875" customWidth="1"/>
    <col min="15875" max="15875" width="1" customWidth="1"/>
    <col min="15876" max="15877" width="3.85546875" customWidth="1"/>
    <col min="15878" max="15878" width="0.85546875" customWidth="1"/>
    <col min="15879" max="15879" width="4.7109375" customWidth="1"/>
    <col min="15880" max="15880" width="3.85546875" customWidth="1"/>
    <col min="15881" max="15881" width="1" customWidth="1"/>
    <col min="15882" max="15883" width="3.85546875" customWidth="1"/>
    <col min="15884" max="15884" width="1" customWidth="1"/>
    <col min="15885" max="15886" width="3.85546875" customWidth="1"/>
    <col min="15887" max="15887" width="4.85546875" customWidth="1"/>
    <col min="15888" max="15888" width="4.7109375" customWidth="1"/>
    <col min="15889" max="15889" width="4.5703125" customWidth="1"/>
    <col min="15890" max="15890" width="0.7109375" customWidth="1"/>
    <col min="15891" max="15891" width="4.140625" customWidth="1"/>
    <col min="15892" max="15892" width="4" customWidth="1"/>
    <col min="15893" max="15893" width="3.28515625" customWidth="1"/>
    <col min="15894" max="15894" width="0.85546875" customWidth="1"/>
    <col min="15895" max="15899" width="3.85546875" customWidth="1"/>
    <col min="15900" max="15901" width="4.28515625" customWidth="1"/>
    <col min="15902" max="15902" width="4.85546875" customWidth="1"/>
    <col min="15903" max="15903" width="5.42578125" customWidth="1"/>
    <col min="15904" max="15905" width="4.42578125" customWidth="1"/>
    <col min="16117" max="16117" width="30.85546875" customWidth="1"/>
    <col min="16118" max="16118" width="3.85546875" customWidth="1"/>
    <col min="16119" max="16119" width="1" customWidth="1"/>
    <col min="16120" max="16121" width="3.85546875" customWidth="1"/>
    <col min="16122" max="16122" width="0.85546875" customWidth="1"/>
    <col min="16123" max="16123" width="4.42578125" customWidth="1"/>
    <col min="16124" max="16124" width="3.85546875" customWidth="1"/>
    <col min="16125" max="16125" width="1" customWidth="1"/>
    <col min="16126" max="16126" width="4.7109375" customWidth="1"/>
    <col min="16127" max="16127" width="3.85546875" customWidth="1"/>
    <col min="16128" max="16128" width="0.85546875" customWidth="1"/>
    <col min="16129" max="16129" width="4" customWidth="1"/>
    <col min="16130" max="16130" width="3.85546875" customWidth="1"/>
    <col min="16131" max="16131" width="1" customWidth="1"/>
    <col min="16132" max="16133" width="3.85546875" customWidth="1"/>
    <col min="16134" max="16134" width="0.85546875" customWidth="1"/>
    <col min="16135" max="16135" width="4.7109375" customWidth="1"/>
    <col min="16136" max="16136" width="3.85546875" customWidth="1"/>
    <col min="16137" max="16137" width="1" customWidth="1"/>
    <col min="16138" max="16139" width="3.85546875" customWidth="1"/>
    <col min="16140" max="16140" width="1" customWidth="1"/>
    <col min="16141" max="16142" width="3.85546875" customWidth="1"/>
    <col min="16143" max="16143" width="4.85546875" customWidth="1"/>
    <col min="16144" max="16144" width="4.7109375" customWidth="1"/>
    <col min="16145" max="16145" width="4.5703125" customWidth="1"/>
    <col min="16146" max="16146" width="0.7109375" customWidth="1"/>
    <col min="16147" max="16147" width="4.140625" customWidth="1"/>
    <col min="16148" max="16148" width="4" customWidth="1"/>
    <col min="16149" max="16149" width="3.28515625" customWidth="1"/>
    <col min="16150" max="16150" width="0.85546875" customWidth="1"/>
    <col min="16151" max="16155" width="3.85546875" customWidth="1"/>
    <col min="16156" max="16157" width="4.28515625" customWidth="1"/>
    <col min="16158" max="16158" width="4.85546875" customWidth="1"/>
    <col min="16159" max="16159" width="5.42578125" customWidth="1"/>
    <col min="16160" max="16161" width="4.42578125" customWidth="1"/>
  </cols>
  <sheetData>
    <row r="1" spans="1:36">
      <c r="A1" s="5" t="s">
        <v>637</v>
      </c>
    </row>
    <row r="2" spans="1:36">
      <c r="A2" s="5" t="s">
        <v>650</v>
      </c>
    </row>
    <row r="3" spans="1:36" ht="15.75" thickBot="1"/>
    <row r="4" spans="1:36">
      <c r="A4" s="226" t="s">
        <v>608</v>
      </c>
      <c r="B4" s="214" t="s">
        <v>446</v>
      </c>
      <c r="C4" s="214"/>
      <c r="D4" s="215"/>
      <c r="E4" s="228" t="s">
        <v>111</v>
      </c>
      <c r="F4" s="229"/>
      <c r="G4" s="230"/>
      <c r="H4" s="213" t="s">
        <v>447</v>
      </c>
      <c r="I4" s="214"/>
      <c r="J4" s="215"/>
      <c r="K4" s="213" t="s">
        <v>100</v>
      </c>
      <c r="L4" s="214"/>
      <c r="M4" s="215"/>
      <c r="N4" s="213" t="s">
        <v>449</v>
      </c>
      <c r="O4" s="214"/>
      <c r="P4" s="215"/>
      <c r="Q4" s="213" t="s">
        <v>107</v>
      </c>
      <c r="R4" s="214"/>
      <c r="S4" s="215"/>
      <c r="T4" s="213" t="s">
        <v>550</v>
      </c>
      <c r="U4" s="214"/>
      <c r="V4" s="215"/>
      <c r="W4" s="213" t="s">
        <v>509</v>
      </c>
      <c r="X4" s="214"/>
      <c r="Y4" s="215"/>
      <c r="Z4" s="104"/>
      <c r="AA4" s="105"/>
      <c r="AB4" s="106"/>
      <c r="AC4" s="216" t="s">
        <v>85</v>
      </c>
      <c r="AD4" s="259" t="s">
        <v>86</v>
      </c>
    </row>
    <row r="5" spans="1:36" ht="15.75" thickBot="1">
      <c r="A5" s="227"/>
      <c r="B5" s="245" t="s">
        <v>104</v>
      </c>
      <c r="C5" s="245"/>
      <c r="D5" s="246"/>
      <c r="E5" s="241" t="s">
        <v>112</v>
      </c>
      <c r="F5" s="242"/>
      <c r="G5" s="243"/>
      <c r="H5" s="244" t="s">
        <v>448</v>
      </c>
      <c r="I5" s="245"/>
      <c r="J5" s="246"/>
      <c r="K5" s="244" t="s">
        <v>101</v>
      </c>
      <c r="L5" s="245"/>
      <c r="M5" s="246"/>
      <c r="N5" s="244" t="s">
        <v>91</v>
      </c>
      <c r="O5" s="245"/>
      <c r="P5" s="246"/>
      <c r="Q5" s="244" t="s">
        <v>108</v>
      </c>
      <c r="R5" s="245"/>
      <c r="S5" s="246"/>
      <c r="T5" s="244" t="s">
        <v>551</v>
      </c>
      <c r="U5" s="245"/>
      <c r="V5" s="246"/>
      <c r="W5" s="244" t="s">
        <v>89</v>
      </c>
      <c r="X5" s="245"/>
      <c r="Y5" s="246"/>
      <c r="Z5" s="107"/>
      <c r="AA5" s="108"/>
      <c r="AB5" s="109"/>
      <c r="AC5" s="251"/>
      <c r="AD5" s="260"/>
    </row>
    <row r="6" spans="1:36">
      <c r="A6" s="65" t="s">
        <v>416</v>
      </c>
      <c r="B6" s="9"/>
      <c r="C6" s="9"/>
      <c r="D6" s="10"/>
      <c r="E6" s="11">
        <v>3</v>
      </c>
      <c r="F6" s="12" t="s">
        <v>87</v>
      </c>
      <c r="G6" s="13">
        <v>0</v>
      </c>
      <c r="H6" s="11">
        <v>3</v>
      </c>
      <c r="I6" s="12" t="s">
        <v>87</v>
      </c>
      <c r="J6" s="12">
        <v>0</v>
      </c>
      <c r="K6" s="11">
        <v>3</v>
      </c>
      <c r="L6" s="12" t="s">
        <v>87</v>
      </c>
      <c r="M6" s="13">
        <v>0</v>
      </c>
      <c r="N6" s="12">
        <v>3</v>
      </c>
      <c r="O6" s="12" t="s">
        <v>87</v>
      </c>
      <c r="P6" s="12">
        <v>0</v>
      </c>
      <c r="Q6" s="11">
        <v>3</v>
      </c>
      <c r="R6" s="12" t="s">
        <v>87</v>
      </c>
      <c r="S6" s="13">
        <v>2</v>
      </c>
      <c r="T6" s="12">
        <v>3</v>
      </c>
      <c r="U6" s="12" t="s">
        <v>87</v>
      </c>
      <c r="V6" s="12">
        <v>0</v>
      </c>
      <c r="W6" s="11">
        <v>3</v>
      </c>
      <c r="X6" s="12" t="s">
        <v>87</v>
      </c>
      <c r="Y6" s="13">
        <v>1</v>
      </c>
      <c r="Z6" s="14">
        <f>B6+E6+H6+K6+N6+Q6+T6+W6</f>
        <v>21</v>
      </c>
      <c r="AA6" s="15" t="s">
        <v>87</v>
      </c>
      <c r="AB6" s="16">
        <f t="shared" ref="AB6:AB13" si="0">D6+G6+J6+M6+P6+S6+V6+Y6</f>
        <v>3</v>
      </c>
      <c r="AC6" s="16">
        <v>14</v>
      </c>
      <c r="AD6" s="17">
        <v>1</v>
      </c>
      <c r="AI6" s="3"/>
      <c r="AJ6" s="3"/>
    </row>
    <row r="7" spans="1:36">
      <c r="A7" s="66" t="s">
        <v>2</v>
      </c>
      <c r="B7" s="40">
        <v>0</v>
      </c>
      <c r="C7" s="19" t="s">
        <v>87</v>
      </c>
      <c r="D7" s="20">
        <v>3</v>
      </c>
      <c r="E7" s="21"/>
      <c r="F7" s="22"/>
      <c r="G7" s="23"/>
      <c r="H7" s="24">
        <v>1</v>
      </c>
      <c r="I7" s="19" t="s">
        <v>87</v>
      </c>
      <c r="J7" s="19">
        <v>3</v>
      </c>
      <c r="K7" s="24">
        <v>3</v>
      </c>
      <c r="L7" s="19" t="s">
        <v>87</v>
      </c>
      <c r="M7" s="20">
        <v>2</v>
      </c>
      <c r="N7" s="19">
        <v>0</v>
      </c>
      <c r="O7" s="19" t="s">
        <v>87</v>
      </c>
      <c r="P7" s="19">
        <v>3</v>
      </c>
      <c r="Q7" s="24">
        <v>1</v>
      </c>
      <c r="R7" s="19" t="s">
        <v>87</v>
      </c>
      <c r="S7" s="20">
        <v>3</v>
      </c>
      <c r="T7" s="19">
        <v>2</v>
      </c>
      <c r="U7" s="19" t="s">
        <v>87</v>
      </c>
      <c r="V7" s="19">
        <v>3</v>
      </c>
      <c r="W7" s="24">
        <v>0</v>
      </c>
      <c r="X7" s="19" t="s">
        <v>87</v>
      </c>
      <c r="Y7" s="20">
        <v>3</v>
      </c>
      <c r="Z7" s="57">
        <f t="shared" ref="Z7:Z13" si="1">B7+E7+H7+K7+N7+Q7+T7+W7</f>
        <v>7</v>
      </c>
      <c r="AA7" s="32" t="s">
        <v>87</v>
      </c>
      <c r="AB7" s="58">
        <f t="shared" si="0"/>
        <v>20</v>
      </c>
      <c r="AC7" s="27">
        <v>8</v>
      </c>
      <c r="AD7" s="28">
        <v>7</v>
      </c>
    </row>
    <row r="8" spans="1:36">
      <c r="A8" s="66" t="s">
        <v>418</v>
      </c>
      <c r="B8" s="32">
        <v>0</v>
      </c>
      <c r="C8" s="32" t="s">
        <v>87</v>
      </c>
      <c r="D8" s="33">
        <v>3</v>
      </c>
      <c r="E8" s="31">
        <v>3</v>
      </c>
      <c r="F8" s="32" t="s">
        <v>87</v>
      </c>
      <c r="G8" s="33">
        <v>1</v>
      </c>
      <c r="H8" s="34"/>
      <c r="I8" s="35"/>
      <c r="J8" s="36"/>
      <c r="K8" s="31">
        <v>3</v>
      </c>
      <c r="L8" s="32" t="s">
        <v>87</v>
      </c>
      <c r="M8" s="33">
        <v>1</v>
      </c>
      <c r="N8" s="32">
        <v>0</v>
      </c>
      <c r="O8" s="32" t="s">
        <v>87</v>
      </c>
      <c r="P8" s="32">
        <v>3</v>
      </c>
      <c r="Q8" s="31">
        <v>1</v>
      </c>
      <c r="R8" s="32" t="s">
        <v>87</v>
      </c>
      <c r="S8" s="33">
        <v>3</v>
      </c>
      <c r="T8" s="32">
        <v>1</v>
      </c>
      <c r="U8" s="32" t="s">
        <v>87</v>
      </c>
      <c r="V8" s="32">
        <v>3</v>
      </c>
      <c r="W8" s="31">
        <v>1</v>
      </c>
      <c r="X8" s="32" t="s">
        <v>87</v>
      </c>
      <c r="Y8" s="33">
        <v>3</v>
      </c>
      <c r="Z8" s="42">
        <f t="shared" si="1"/>
        <v>9</v>
      </c>
      <c r="AA8" s="40" t="s">
        <v>87</v>
      </c>
      <c r="AB8" s="44">
        <f t="shared" si="0"/>
        <v>17</v>
      </c>
      <c r="AC8" s="37">
        <v>9</v>
      </c>
      <c r="AD8" s="38">
        <v>6</v>
      </c>
    </row>
    <row r="9" spans="1:36">
      <c r="A9" s="66" t="s">
        <v>13</v>
      </c>
      <c r="B9" s="32">
        <v>0</v>
      </c>
      <c r="C9" s="32" t="s">
        <v>87</v>
      </c>
      <c r="D9" s="33">
        <v>3</v>
      </c>
      <c r="E9" s="31">
        <v>2</v>
      </c>
      <c r="F9" s="32" t="s">
        <v>87</v>
      </c>
      <c r="G9" s="33">
        <v>3</v>
      </c>
      <c r="H9" s="32">
        <v>1</v>
      </c>
      <c r="I9" s="32" t="s">
        <v>87</v>
      </c>
      <c r="J9" s="32">
        <v>3</v>
      </c>
      <c r="K9" s="34"/>
      <c r="L9" s="35"/>
      <c r="M9" s="36"/>
      <c r="N9" s="32">
        <v>0</v>
      </c>
      <c r="O9" s="32" t="s">
        <v>87</v>
      </c>
      <c r="P9" s="32">
        <v>3</v>
      </c>
      <c r="Q9" s="31">
        <v>0</v>
      </c>
      <c r="R9" s="32" t="s">
        <v>87</v>
      </c>
      <c r="S9" s="33">
        <v>3</v>
      </c>
      <c r="T9" s="32">
        <v>0</v>
      </c>
      <c r="U9" s="32" t="s">
        <v>87</v>
      </c>
      <c r="V9" s="32">
        <v>3</v>
      </c>
      <c r="W9" s="31">
        <v>0</v>
      </c>
      <c r="X9" s="32" t="s">
        <v>87</v>
      </c>
      <c r="Y9" s="33">
        <v>3</v>
      </c>
      <c r="Z9" s="57">
        <f t="shared" si="1"/>
        <v>3</v>
      </c>
      <c r="AA9" s="39" t="s">
        <v>87</v>
      </c>
      <c r="AB9" s="58">
        <f t="shared" si="0"/>
        <v>21</v>
      </c>
      <c r="AC9" s="37">
        <v>7</v>
      </c>
      <c r="AD9" s="37">
        <v>8</v>
      </c>
    </row>
    <row r="10" spans="1:36" ht="15.75" thickBot="1">
      <c r="A10" s="66" t="s">
        <v>417</v>
      </c>
      <c r="B10" s="40">
        <v>0</v>
      </c>
      <c r="C10" s="40" t="s">
        <v>87</v>
      </c>
      <c r="D10" s="41">
        <v>3</v>
      </c>
      <c r="E10" s="18">
        <v>3</v>
      </c>
      <c r="F10" s="40" t="s">
        <v>87</v>
      </c>
      <c r="G10" s="41">
        <v>0</v>
      </c>
      <c r="H10" s="40">
        <v>3</v>
      </c>
      <c r="I10" s="40" t="s">
        <v>87</v>
      </c>
      <c r="J10" s="40">
        <v>0</v>
      </c>
      <c r="K10" s="42">
        <v>3</v>
      </c>
      <c r="L10" s="43" t="s">
        <v>87</v>
      </c>
      <c r="M10" s="44">
        <v>0</v>
      </c>
      <c r="N10" s="45"/>
      <c r="O10" s="46"/>
      <c r="P10" s="47"/>
      <c r="Q10" s="18">
        <v>1</v>
      </c>
      <c r="R10" s="40" t="s">
        <v>87</v>
      </c>
      <c r="S10" s="41">
        <v>3</v>
      </c>
      <c r="T10" s="40">
        <v>0</v>
      </c>
      <c r="U10" s="40" t="s">
        <v>87</v>
      </c>
      <c r="V10" s="40">
        <v>3</v>
      </c>
      <c r="W10" s="18">
        <v>3</v>
      </c>
      <c r="X10" s="40" t="s">
        <v>87</v>
      </c>
      <c r="Y10" s="41">
        <v>0</v>
      </c>
      <c r="Z10" s="42">
        <f t="shared" si="1"/>
        <v>13</v>
      </c>
      <c r="AA10" s="43" t="s">
        <v>87</v>
      </c>
      <c r="AB10" s="44">
        <f t="shared" si="0"/>
        <v>9</v>
      </c>
      <c r="AC10" s="37">
        <v>11</v>
      </c>
      <c r="AD10" s="48">
        <v>4</v>
      </c>
      <c r="AI10" s="3"/>
      <c r="AJ10" s="3"/>
    </row>
    <row r="11" spans="1:36" ht="15.75" thickBot="1">
      <c r="A11" s="66" t="s">
        <v>4</v>
      </c>
      <c r="B11" s="32">
        <v>2</v>
      </c>
      <c r="C11" s="32" t="s">
        <v>87</v>
      </c>
      <c r="D11" s="33">
        <v>3</v>
      </c>
      <c r="E11" s="31">
        <v>3</v>
      </c>
      <c r="F11" s="32" t="s">
        <v>87</v>
      </c>
      <c r="G11" s="33">
        <v>1</v>
      </c>
      <c r="H11" s="32">
        <v>3</v>
      </c>
      <c r="I11" s="32" t="s">
        <v>87</v>
      </c>
      <c r="J11" s="32">
        <v>1</v>
      </c>
      <c r="K11" s="31">
        <v>3</v>
      </c>
      <c r="L11" s="32" t="s">
        <v>87</v>
      </c>
      <c r="M11" s="33">
        <v>0</v>
      </c>
      <c r="N11" s="32">
        <v>3</v>
      </c>
      <c r="O11" s="32" t="s">
        <v>87</v>
      </c>
      <c r="P11" s="32">
        <v>1</v>
      </c>
      <c r="Q11" s="71"/>
      <c r="R11" s="72"/>
      <c r="S11" s="73"/>
      <c r="T11" s="32">
        <v>1</v>
      </c>
      <c r="U11" s="32" t="s">
        <v>87</v>
      </c>
      <c r="V11" s="32">
        <v>3</v>
      </c>
      <c r="W11" s="31">
        <v>3</v>
      </c>
      <c r="X11" s="32" t="s">
        <v>87</v>
      </c>
      <c r="Y11" s="33">
        <v>0</v>
      </c>
      <c r="Z11" s="57">
        <f t="shared" si="1"/>
        <v>18</v>
      </c>
      <c r="AA11" s="32" t="s">
        <v>87</v>
      </c>
      <c r="AB11" s="58">
        <f t="shared" si="0"/>
        <v>9</v>
      </c>
      <c r="AC11" s="37">
        <v>12</v>
      </c>
      <c r="AD11" s="38">
        <v>3</v>
      </c>
    </row>
    <row r="12" spans="1:36">
      <c r="A12" s="161" t="s">
        <v>549</v>
      </c>
      <c r="B12" s="32">
        <v>0</v>
      </c>
      <c r="C12" s="32" t="s">
        <v>87</v>
      </c>
      <c r="D12" s="33">
        <v>3</v>
      </c>
      <c r="E12" s="31">
        <v>3</v>
      </c>
      <c r="F12" s="32" t="s">
        <v>87</v>
      </c>
      <c r="G12" s="33">
        <v>2</v>
      </c>
      <c r="H12" s="32">
        <v>3</v>
      </c>
      <c r="I12" s="32" t="s">
        <v>87</v>
      </c>
      <c r="J12" s="32">
        <v>1</v>
      </c>
      <c r="K12" s="31">
        <v>3</v>
      </c>
      <c r="L12" s="32" t="s">
        <v>87</v>
      </c>
      <c r="M12" s="33">
        <v>0</v>
      </c>
      <c r="N12" s="32">
        <v>3</v>
      </c>
      <c r="O12" s="32" t="s">
        <v>87</v>
      </c>
      <c r="P12" s="32">
        <v>0</v>
      </c>
      <c r="Q12" s="157">
        <v>3</v>
      </c>
      <c r="R12" s="68" t="s">
        <v>87</v>
      </c>
      <c r="S12" s="158">
        <v>1</v>
      </c>
      <c r="T12" s="35"/>
      <c r="U12" s="35"/>
      <c r="V12" s="35"/>
      <c r="W12" s="31">
        <v>3</v>
      </c>
      <c r="X12" s="32" t="s">
        <v>87</v>
      </c>
      <c r="Y12" s="33">
        <v>0</v>
      </c>
      <c r="Z12" s="57">
        <f t="shared" si="1"/>
        <v>18</v>
      </c>
      <c r="AA12" s="32" t="s">
        <v>87</v>
      </c>
      <c r="AB12" s="58">
        <f t="shared" si="0"/>
        <v>7</v>
      </c>
      <c r="AC12" s="37">
        <v>13</v>
      </c>
      <c r="AD12" s="38">
        <v>2</v>
      </c>
    </row>
    <row r="13" spans="1:36" ht="15.75" thickBot="1">
      <c r="A13" s="162" t="s">
        <v>548</v>
      </c>
      <c r="B13" s="50">
        <v>1</v>
      </c>
      <c r="C13" s="50" t="s">
        <v>87</v>
      </c>
      <c r="D13" s="51">
        <v>3</v>
      </c>
      <c r="E13" s="49">
        <v>3</v>
      </c>
      <c r="F13" s="50" t="s">
        <v>87</v>
      </c>
      <c r="G13" s="51">
        <v>0</v>
      </c>
      <c r="H13" s="50">
        <v>3</v>
      </c>
      <c r="I13" s="50" t="s">
        <v>87</v>
      </c>
      <c r="J13" s="50">
        <v>1</v>
      </c>
      <c r="K13" s="49">
        <v>3</v>
      </c>
      <c r="L13" s="50" t="s">
        <v>87</v>
      </c>
      <c r="M13" s="51">
        <v>0</v>
      </c>
      <c r="N13" s="50">
        <v>0</v>
      </c>
      <c r="O13" s="50" t="s">
        <v>87</v>
      </c>
      <c r="P13" s="50">
        <v>3</v>
      </c>
      <c r="Q13" s="49">
        <v>0</v>
      </c>
      <c r="R13" s="50" t="s">
        <v>87</v>
      </c>
      <c r="S13" s="51">
        <v>3</v>
      </c>
      <c r="T13" s="50">
        <v>0</v>
      </c>
      <c r="U13" s="50" t="s">
        <v>87</v>
      </c>
      <c r="V13" s="50">
        <v>3</v>
      </c>
      <c r="W13" s="59"/>
      <c r="X13" s="52"/>
      <c r="Y13" s="60"/>
      <c r="Z13" s="159">
        <f t="shared" si="1"/>
        <v>10</v>
      </c>
      <c r="AA13" s="62" t="s">
        <v>87</v>
      </c>
      <c r="AB13" s="160">
        <f t="shared" si="0"/>
        <v>13</v>
      </c>
      <c r="AC13" s="64">
        <v>10</v>
      </c>
      <c r="AD13" s="56">
        <v>5</v>
      </c>
      <c r="AI13" s="3"/>
      <c r="AJ13" s="3"/>
    </row>
    <row r="14" spans="1:36">
      <c r="A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</row>
    <row r="15" spans="1:36">
      <c r="A15" s="151"/>
      <c r="B15" s="151">
        <f>SUM(B6:B13)</f>
        <v>3</v>
      </c>
      <c r="C15" s="151"/>
      <c r="D15" s="151">
        <f>SUM(D6:D13)</f>
        <v>21</v>
      </c>
      <c r="E15" s="151">
        <f>SUM(E6:E13)</f>
        <v>20</v>
      </c>
      <c r="F15" s="151"/>
      <c r="G15" s="151">
        <f>SUM(G6:G13)</f>
        <v>7</v>
      </c>
      <c r="H15" s="151">
        <f>SUM(H6:H13)</f>
        <v>17</v>
      </c>
      <c r="I15" s="151"/>
      <c r="J15" s="151">
        <f>SUM(J6:J13)</f>
        <v>9</v>
      </c>
      <c r="K15" s="151">
        <f>SUM(K6:K13)</f>
        <v>21</v>
      </c>
      <c r="L15" s="151"/>
      <c r="M15" s="151">
        <f>SUM(M6:M13)</f>
        <v>3</v>
      </c>
      <c r="N15" s="151">
        <f>SUM(N6:N13)</f>
        <v>9</v>
      </c>
      <c r="O15" s="151"/>
      <c r="P15" s="151">
        <f>SUM(P6:P13)</f>
        <v>13</v>
      </c>
      <c r="Q15" s="151">
        <f>SUM(Q6:Q13)</f>
        <v>9</v>
      </c>
      <c r="S15" s="151">
        <f>SUM(S6:S13)</f>
        <v>18</v>
      </c>
      <c r="T15" s="151">
        <f>SUM(T6:T13)</f>
        <v>7</v>
      </c>
      <c r="V15" s="151">
        <f>SUM(V6:V13)</f>
        <v>18</v>
      </c>
      <c r="W15" s="151">
        <f>SUM(W6:W13)</f>
        <v>13</v>
      </c>
      <c r="Y15" s="151">
        <f>SUM(Y6:Y13)</f>
        <v>10</v>
      </c>
      <c r="Z15" s="151">
        <f>SUM(Z6:Z13)</f>
        <v>99</v>
      </c>
      <c r="AA15" s="151"/>
      <c r="AB15" s="151">
        <f>SUM(AB6:AB13)</f>
        <v>99</v>
      </c>
      <c r="AC15" s="151">
        <f>SUM(AC6:AC13)</f>
        <v>84</v>
      </c>
      <c r="AD15" s="151">
        <f>SUM(AD6:AD13)</f>
        <v>36</v>
      </c>
      <c r="AE15" s="151"/>
    </row>
    <row r="16" spans="1:36" ht="15.75" thickBot="1"/>
    <row r="17" spans="1:19" ht="18" customHeight="1">
      <c r="A17" s="226" t="s">
        <v>119</v>
      </c>
      <c r="B17" s="214" t="s">
        <v>219</v>
      </c>
      <c r="C17" s="214"/>
      <c r="D17" s="215"/>
      <c r="E17" s="228" t="s">
        <v>553</v>
      </c>
      <c r="F17" s="229"/>
      <c r="G17" s="230"/>
      <c r="H17" s="213" t="s">
        <v>491</v>
      </c>
      <c r="I17" s="214"/>
      <c r="J17" s="215"/>
      <c r="K17" s="213" t="s">
        <v>489</v>
      </c>
      <c r="L17" s="214"/>
      <c r="M17" s="215"/>
      <c r="N17" s="213"/>
      <c r="O17" s="214"/>
      <c r="P17" s="215"/>
      <c r="Q17" s="216" t="s">
        <v>85</v>
      </c>
      <c r="R17" s="218" t="s">
        <v>86</v>
      </c>
      <c r="S17" s="216"/>
    </row>
    <row r="18" spans="1:19" ht="18" customHeight="1" thickBot="1">
      <c r="A18" s="227"/>
      <c r="B18" s="245" t="s">
        <v>222</v>
      </c>
      <c r="C18" s="245"/>
      <c r="D18" s="246"/>
      <c r="E18" s="241" t="s">
        <v>448</v>
      </c>
      <c r="F18" s="242"/>
      <c r="G18" s="243"/>
      <c r="H18" s="244" t="s">
        <v>492</v>
      </c>
      <c r="I18" s="245"/>
      <c r="J18" s="246"/>
      <c r="K18" s="244" t="s">
        <v>490</v>
      </c>
      <c r="L18" s="245"/>
      <c r="M18" s="246"/>
      <c r="N18" s="244"/>
      <c r="O18" s="245"/>
      <c r="P18" s="246"/>
      <c r="Q18" s="251"/>
      <c r="R18" s="252"/>
      <c r="S18" s="251"/>
    </row>
    <row r="19" spans="1:19" ht="18" customHeight="1" thickBot="1">
      <c r="A19" s="97" t="s">
        <v>16</v>
      </c>
      <c r="B19" s="98"/>
      <c r="C19" s="9"/>
      <c r="D19" s="10"/>
      <c r="E19" s="11">
        <v>3</v>
      </c>
      <c r="F19" s="12" t="s">
        <v>87</v>
      </c>
      <c r="G19" s="13">
        <v>0</v>
      </c>
      <c r="H19" s="11">
        <v>3</v>
      </c>
      <c r="I19" s="12" t="s">
        <v>87</v>
      </c>
      <c r="J19" s="12">
        <v>0</v>
      </c>
      <c r="K19" s="11">
        <v>3</v>
      </c>
      <c r="L19" s="12" t="s">
        <v>87</v>
      </c>
      <c r="M19" s="12">
        <v>0</v>
      </c>
      <c r="N19" s="14">
        <f>B19+E19+H19+K19</f>
        <v>9</v>
      </c>
      <c r="O19" s="15" t="s">
        <v>87</v>
      </c>
      <c r="P19" s="16">
        <f>D19+G19+J19+M19</f>
        <v>0</v>
      </c>
      <c r="Q19" s="16">
        <v>6</v>
      </c>
      <c r="R19" s="306">
        <v>1</v>
      </c>
      <c r="S19" s="307"/>
    </row>
    <row r="20" spans="1:19" ht="18" customHeight="1" thickBot="1">
      <c r="A20" s="99" t="s">
        <v>438</v>
      </c>
      <c r="B20" s="18">
        <v>0</v>
      </c>
      <c r="C20" s="19" t="s">
        <v>87</v>
      </c>
      <c r="D20" s="20">
        <v>3</v>
      </c>
      <c r="E20" s="21"/>
      <c r="F20" s="22"/>
      <c r="G20" s="23"/>
      <c r="H20" s="24">
        <v>0</v>
      </c>
      <c r="I20" s="19" t="s">
        <v>87</v>
      </c>
      <c r="J20" s="19">
        <v>3</v>
      </c>
      <c r="K20" s="24">
        <v>3</v>
      </c>
      <c r="L20" s="19" t="s">
        <v>87</v>
      </c>
      <c r="M20" s="19">
        <v>0</v>
      </c>
      <c r="N20" s="57">
        <f>B20+E20+H20+K20</f>
        <v>3</v>
      </c>
      <c r="O20" s="39" t="s">
        <v>87</v>
      </c>
      <c r="P20" s="58">
        <f>D20+G20+J20+M20</f>
        <v>6</v>
      </c>
      <c r="Q20" s="26">
        <v>4</v>
      </c>
      <c r="R20" s="310">
        <v>3</v>
      </c>
      <c r="S20" s="311"/>
    </row>
    <row r="21" spans="1:19" ht="18" customHeight="1" thickBot="1">
      <c r="A21" s="100" t="s">
        <v>471</v>
      </c>
      <c r="B21" s="31">
        <v>0</v>
      </c>
      <c r="C21" s="32" t="s">
        <v>87</v>
      </c>
      <c r="D21" s="33">
        <v>3</v>
      </c>
      <c r="E21" s="31">
        <v>3</v>
      </c>
      <c r="F21" s="32" t="s">
        <v>87</v>
      </c>
      <c r="G21" s="33">
        <v>0</v>
      </c>
      <c r="H21" s="34"/>
      <c r="I21" s="35"/>
      <c r="J21" s="36"/>
      <c r="K21" s="49">
        <v>3</v>
      </c>
      <c r="L21" s="50" t="s">
        <v>87</v>
      </c>
      <c r="M21" s="50">
        <v>0</v>
      </c>
      <c r="N21" s="57">
        <f>B21+E21+H21+K21</f>
        <v>6</v>
      </c>
      <c r="O21" s="39" t="s">
        <v>87</v>
      </c>
      <c r="P21" s="58">
        <f>D21+G21+J21+M21</f>
        <v>3</v>
      </c>
      <c r="Q21" s="58">
        <v>5</v>
      </c>
      <c r="R21" s="306">
        <v>2</v>
      </c>
      <c r="S21" s="307"/>
    </row>
    <row r="22" spans="1:19" ht="18" customHeight="1" thickBot="1">
      <c r="A22" s="103" t="s">
        <v>552</v>
      </c>
      <c r="B22" s="49">
        <v>0</v>
      </c>
      <c r="C22" s="50" t="s">
        <v>87</v>
      </c>
      <c r="D22" s="51">
        <v>3</v>
      </c>
      <c r="E22" s="49">
        <v>0</v>
      </c>
      <c r="F22" s="50" t="s">
        <v>87</v>
      </c>
      <c r="G22" s="51">
        <v>3</v>
      </c>
      <c r="H22" s="50">
        <v>0</v>
      </c>
      <c r="I22" s="50" t="s">
        <v>87</v>
      </c>
      <c r="J22" s="50">
        <v>3</v>
      </c>
      <c r="K22" s="90"/>
      <c r="L22" s="91"/>
      <c r="M22" s="91"/>
      <c r="N22" s="163">
        <f>B22+E22+H22+K22</f>
        <v>0</v>
      </c>
      <c r="O22" s="101" t="s">
        <v>87</v>
      </c>
      <c r="P22" s="164">
        <f>D22+G22+J22+M22</f>
        <v>9</v>
      </c>
      <c r="Q22" s="164">
        <v>3</v>
      </c>
      <c r="R22" s="211">
        <v>4</v>
      </c>
      <c r="S22" s="212"/>
    </row>
    <row r="24" spans="1:19">
      <c r="B24">
        <f>SUM(B19:B22)</f>
        <v>0</v>
      </c>
      <c r="D24">
        <f>SUM(D19:D22)</f>
        <v>9</v>
      </c>
      <c r="E24">
        <f>SUM(E19:E22)</f>
        <v>6</v>
      </c>
      <c r="G24">
        <f>SUM(G19:G22)</f>
        <v>3</v>
      </c>
      <c r="H24">
        <f>SUM(H19:H22)</f>
        <v>3</v>
      </c>
      <c r="J24">
        <f>SUM(J19:J22)</f>
        <v>6</v>
      </c>
      <c r="K24">
        <f>SUM(K19:K22)</f>
        <v>9</v>
      </c>
      <c r="M24">
        <f>SUM(M19:M22)</f>
        <v>0</v>
      </c>
      <c r="N24">
        <f>SUM(N19:N22)</f>
        <v>18</v>
      </c>
      <c r="P24">
        <f>SUM(P19:P22)</f>
        <v>18</v>
      </c>
      <c r="Q24">
        <f>SUM(Q19:Q22)</f>
        <v>18</v>
      </c>
      <c r="R24" s="301">
        <f>SUM(R19:S22)</f>
        <v>10</v>
      </c>
      <c r="S24" s="301"/>
    </row>
    <row r="25" spans="1:19" ht="15.75" thickBot="1"/>
    <row r="26" spans="1:19" ht="18" customHeight="1">
      <c r="A26" s="226" t="s">
        <v>129</v>
      </c>
      <c r="B26" s="214" t="s">
        <v>217</v>
      </c>
      <c r="C26" s="214"/>
      <c r="D26" s="215"/>
      <c r="E26" s="228" t="s">
        <v>493</v>
      </c>
      <c r="F26" s="229"/>
      <c r="G26" s="230"/>
      <c r="H26" s="213" t="s">
        <v>485</v>
      </c>
      <c r="I26" s="214"/>
      <c r="J26" s="215"/>
      <c r="K26" s="213" t="s">
        <v>509</v>
      </c>
      <c r="L26" s="214"/>
      <c r="M26" s="215"/>
      <c r="N26" s="213"/>
      <c r="O26" s="214"/>
      <c r="P26" s="215"/>
      <c r="Q26" s="216" t="s">
        <v>85</v>
      </c>
      <c r="R26" s="218" t="s">
        <v>86</v>
      </c>
      <c r="S26" s="216"/>
    </row>
    <row r="27" spans="1:19" ht="18" customHeight="1" thickBot="1">
      <c r="A27" s="227"/>
      <c r="B27" s="245" t="s">
        <v>93</v>
      </c>
      <c r="C27" s="245"/>
      <c r="D27" s="246"/>
      <c r="E27" s="241" t="s">
        <v>304</v>
      </c>
      <c r="F27" s="242"/>
      <c r="G27" s="243"/>
      <c r="H27" s="244" t="s">
        <v>486</v>
      </c>
      <c r="I27" s="245"/>
      <c r="J27" s="246"/>
      <c r="K27" s="244" t="s">
        <v>221</v>
      </c>
      <c r="L27" s="245"/>
      <c r="M27" s="246"/>
      <c r="N27" s="244"/>
      <c r="O27" s="245"/>
      <c r="P27" s="246"/>
      <c r="Q27" s="251"/>
      <c r="R27" s="252"/>
      <c r="S27" s="251"/>
    </row>
    <row r="28" spans="1:19" ht="18" customHeight="1" thickBot="1">
      <c r="A28" s="97" t="s">
        <v>22</v>
      </c>
      <c r="B28" s="71"/>
      <c r="C28" s="72"/>
      <c r="D28" s="73"/>
      <c r="E28" s="11">
        <v>2</v>
      </c>
      <c r="F28" s="12" t="s">
        <v>87</v>
      </c>
      <c r="G28" s="13">
        <v>3</v>
      </c>
      <c r="H28" s="11">
        <v>3</v>
      </c>
      <c r="I28" s="12" t="s">
        <v>87</v>
      </c>
      <c r="J28" s="12">
        <v>0</v>
      </c>
      <c r="K28" s="11">
        <v>3</v>
      </c>
      <c r="L28" s="12" t="s">
        <v>87</v>
      </c>
      <c r="M28" s="13">
        <v>0</v>
      </c>
      <c r="N28" s="78">
        <f>B28+E28+H28+K28</f>
        <v>8</v>
      </c>
      <c r="O28" s="173" t="s">
        <v>87</v>
      </c>
      <c r="P28" s="174">
        <f>D28+G28+J28+M28</f>
        <v>3</v>
      </c>
      <c r="Q28" s="17">
        <v>5</v>
      </c>
      <c r="R28" s="306">
        <v>2</v>
      </c>
      <c r="S28" s="307"/>
    </row>
    <row r="29" spans="1:19" ht="18" customHeight="1" thickBot="1">
      <c r="A29" s="172" t="s">
        <v>472</v>
      </c>
      <c r="B29" s="18">
        <v>3</v>
      </c>
      <c r="C29" s="40" t="s">
        <v>87</v>
      </c>
      <c r="D29" s="41">
        <v>2</v>
      </c>
      <c r="E29" s="71"/>
      <c r="F29" s="72"/>
      <c r="G29" s="73"/>
      <c r="H29" s="24">
        <v>3</v>
      </c>
      <c r="I29" s="19" t="s">
        <v>87</v>
      </c>
      <c r="J29" s="19">
        <v>0</v>
      </c>
      <c r="K29" s="24">
        <v>3</v>
      </c>
      <c r="L29" s="19" t="s">
        <v>87</v>
      </c>
      <c r="M29" s="20">
        <v>0</v>
      </c>
      <c r="N29" s="57">
        <f>B29+E29+H29+K29</f>
        <v>9</v>
      </c>
      <c r="O29" s="39" t="s">
        <v>87</v>
      </c>
      <c r="P29" s="58">
        <f>D29+G29+J29+M29</f>
        <v>2</v>
      </c>
      <c r="Q29" s="27">
        <v>6</v>
      </c>
      <c r="R29" s="308">
        <v>1</v>
      </c>
      <c r="S29" s="309"/>
    </row>
    <row r="30" spans="1:19" ht="18" customHeight="1" thickBot="1">
      <c r="A30" s="100" t="s">
        <v>439</v>
      </c>
      <c r="B30" s="31">
        <v>0</v>
      </c>
      <c r="C30" s="32" t="s">
        <v>87</v>
      </c>
      <c r="D30" s="33">
        <v>3</v>
      </c>
      <c r="E30" s="166">
        <v>0</v>
      </c>
      <c r="F30" s="68" t="s">
        <v>87</v>
      </c>
      <c r="G30" s="167">
        <v>3</v>
      </c>
      <c r="H30" s="71"/>
      <c r="I30" s="72"/>
      <c r="J30" s="73"/>
      <c r="K30" s="24">
        <v>3</v>
      </c>
      <c r="L30" s="19" t="s">
        <v>87</v>
      </c>
      <c r="M30" s="20">
        <v>0</v>
      </c>
      <c r="N30" s="57">
        <f>B30+E30+H30+K30</f>
        <v>3</v>
      </c>
      <c r="O30" s="39" t="s">
        <v>87</v>
      </c>
      <c r="P30" s="58">
        <f>D30+G30+J30+M30</f>
        <v>6</v>
      </c>
      <c r="Q30" s="37">
        <v>4</v>
      </c>
      <c r="R30" s="209">
        <v>3</v>
      </c>
      <c r="S30" s="210"/>
    </row>
    <row r="31" spans="1:19" ht="18" customHeight="1" thickBot="1">
      <c r="A31" s="103" t="s">
        <v>510</v>
      </c>
      <c r="B31" s="49">
        <v>0</v>
      </c>
      <c r="C31" s="50" t="s">
        <v>87</v>
      </c>
      <c r="D31" s="51">
        <v>3</v>
      </c>
      <c r="E31" s="49">
        <v>0</v>
      </c>
      <c r="F31" s="50" t="s">
        <v>87</v>
      </c>
      <c r="G31" s="51">
        <v>3</v>
      </c>
      <c r="H31" s="62">
        <v>0</v>
      </c>
      <c r="I31" s="62" t="s">
        <v>87</v>
      </c>
      <c r="J31" s="62">
        <v>3</v>
      </c>
      <c r="K31" s="71"/>
      <c r="L31" s="72"/>
      <c r="M31" s="73"/>
      <c r="N31" s="53">
        <f>B31+E31+H31+K31</f>
        <v>0</v>
      </c>
      <c r="O31" s="130" t="s">
        <v>87</v>
      </c>
      <c r="P31" s="54">
        <f>D31+G31+J31+M31</f>
        <v>9</v>
      </c>
      <c r="Q31" s="64">
        <v>3</v>
      </c>
      <c r="R31" s="211">
        <v>4</v>
      </c>
      <c r="S31" s="212"/>
    </row>
    <row r="33" spans="1:25">
      <c r="B33">
        <f>SUM(B28:B31)</f>
        <v>3</v>
      </c>
      <c r="D33">
        <f>SUM(D28:D31)</f>
        <v>8</v>
      </c>
      <c r="E33">
        <f>SUM(E28:E31)</f>
        <v>2</v>
      </c>
      <c r="G33">
        <f>SUM(G28:G31)</f>
        <v>9</v>
      </c>
      <c r="H33">
        <f>SUM(H28:H31)</f>
        <v>6</v>
      </c>
      <c r="J33">
        <f>SUM(J28:J31)</f>
        <v>3</v>
      </c>
      <c r="K33">
        <f>SUM(K28:K31)</f>
        <v>9</v>
      </c>
      <c r="M33">
        <f>SUM(M28:M31)</f>
        <v>0</v>
      </c>
      <c r="N33">
        <f>SUM(N28:N31)</f>
        <v>20</v>
      </c>
      <c r="P33">
        <f>SUM(P28:P31)</f>
        <v>20</v>
      </c>
      <c r="Q33">
        <f>SUM(Q28:Q31)</f>
        <v>18</v>
      </c>
      <c r="R33" s="301">
        <f>SUM(R28:S31)</f>
        <v>10</v>
      </c>
      <c r="S33" s="301"/>
    </row>
    <row r="34" spans="1:25" ht="15.75" thickBot="1"/>
    <row r="35" spans="1:25" ht="18" customHeight="1">
      <c r="A35" s="226" t="s">
        <v>139</v>
      </c>
      <c r="B35" s="214" t="s">
        <v>462</v>
      </c>
      <c r="C35" s="214"/>
      <c r="D35" s="215"/>
      <c r="E35" s="228" t="s">
        <v>483</v>
      </c>
      <c r="F35" s="229"/>
      <c r="G35" s="230"/>
      <c r="H35" s="213" t="s">
        <v>463</v>
      </c>
      <c r="I35" s="214"/>
      <c r="J35" s="215"/>
      <c r="K35" s="213" t="s">
        <v>469</v>
      </c>
      <c r="L35" s="214"/>
      <c r="M35" s="215"/>
      <c r="N35" s="213" t="s">
        <v>494</v>
      </c>
      <c r="O35" s="214"/>
      <c r="P35" s="215"/>
      <c r="Q35" s="213"/>
      <c r="R35" s="214"/>
      <c r="S35" s="215"/>
      <c r="T35" s="216" t="s">
        <v>85</v>
      </c>
      <c r="U35" s="218" t="s">
        <v>86</v>
      </c>
      <c r="V35" s="216"/>
    </row>
    <row r="36" spans="1:25" ht="18" customHeight="1" thickBot="1">
      <c r="A36" s="256"/>
      <c r="B36" s="245" t="s">
        <v>488</v>
      </c>
      <c r="C36" s="245"/>
      <c r="D36" s="246"/>
      <c r="E36" s="241" t="s">
        <v>93</v>
      </c>
      <c r="F36" s="242"/>
      <c r="G36" s="243"/>
      <c r="H36" s="244" t="s">
        <v>104</v>
      </c>
      <c r="I36" s="245"/>
      <c r="J36" s="246"/>
      <c r="K36" s="244" t="s">
        <v>95</v>
      </c>
      <c r="L36" s="245"/>
      <c r="M36" s="246"/>
      <c r="N36" s="244" t="s">
        <v>89</v>
      </c>
      <c r="O36" s="245"/>
      <c r="P36" s="246"/>
      <c r="Q36" s="244"/>
      <c r="R36" s="245"/>
      <c r="S36" s="246"/>
      <c r="T36" s="251"/>
      <c r="U36" s="219"/>
      <c r="V36" s="217"/>
    </row>
    <row r="37" spans="1:25" ht="18" customHeight="1" thickBot="1">
      <c r="A37" s="65" t="s">
        <v>456</v>
      </c>
      <c r="B37" s="71"/>
      <c r="C37" s="72"/>
      <c r="D37" s="73"/>
      <c r="E37" s="11">
        <v>0</v>
      </c>
      <c r="F37" s="12" t="s">
        <v>87</v>
      </c>
      <c r="G37" s="13">
        <v>3</v>
      </c>
      <c r="H37" s="11">
        <v>3</v>
      </c>
      <c r="I37" s="12" t="s">
        <v>87</v>
      </c>
      <c r="J37" s="12">
        <v>0</v>
      </c>
      <c r="K37" s="11">
        <v>3</v>
      </c>
      <c r="L37" s="12" t="s">
        <v>87</v>
      </c>
      <c r="M37" s="13">
        <v>0</v>
      </c>
      <c r="N37" s="12">
        <v>3</v>
      </c>
      <c r="O37" s="12" t="s">
        <v>87</v>
      </c>
      <c r="P37" s="12">
        <v>0</v>
      </c>
      <c r="Q37" s="14">
        <f>B37+E37+H37+K37+N37</f>
        <v>9</v>
      </c>
      <c r="R37" s="15" t="s">
        <v>87</v>
      </c>
      <c r="S37" s="16">
        <f>D37+G37+J37+M37+P37</f>
        <v>3</v>
      </c>
      <c r="T37" s="15">
        <v>7</v>
      </c>
      <c r="U37" s="302">
        <v>2</v>
      </c>
      <c r="V37" s="303"/>
    </row>
    <row r="38" spans="1:25" ht="18" customHeight="1" thickBot="1">
      <c r="A38" s="66" t="s">
        <v>437</v>
      </c>
      <c r="B38" s="40">
        <v>3</v>
      </c>
      <c r="C38" s="40" t="s">
        <v>87</v>
      </c>
      <c r="D38" s="41">
        <v>0</v>
      </c>
      <c r="E38" s="71"/>
      <c r="F38" s="72"/>
      <c r="G38" s="73"/>
      <c r="H38" s="24">
        <v>3</v>
      </c>
      <c r="I38" s="19" t="s">
        <v>87</v>
      </c>
      <c r="J38" s="19">
        <v>0</v>
      </c>
      <c r="K38" s="24">
        <v>3</v>
      </c>
      <c r="L38" s="19" t="s">
        <v>87</v>
      </c>
      <c r="M38" s="20">
        <v>0</v>
      </c>
      <c r="N38" s="19">
        <v>3</v>
      </c>
      <c r="O38" s="19" t="s">
        <v>87</v>
      </c>
      <c r="P38" s="19">
        <v>0</v>
      </c>
      <c r="Q38" s="57">
        <f>B38+E38+H38+K38+N38</f>
        <v>12</v>
      </c>
      <c r="R38" s="39" t="s">
        <v>87</v>
      </c>
      <c r="S38" s="58">
        <f>D38+G38+J38+M38+P38</f>
        <v>0</v>
      </c>
      <c r="T38" s="25">
        <v>8</v>
      </c>
      <c r="U38" s="283">
        <v>1</v>
      </c>
      <c r="V38" s="284"/>
    </row>
    <row r="39" spans="1:25" ht="18" customHeight="1" thickBot="1">
      <c r="A39" s="102" t="s">
        <v>457</v>
      </c>
      <c r="B39" s="32">
        <v>0</v>
      </c>
      <c r="C39" s="32" t="s">
        <v>87</v>
      </c>
      <c r="D39" s="33">
        <v>3</v>
      </c>
      <c r="E39" s="166">
        <v>0</v>
      </c>
      <c r="F39" s="68" t="s">
        <v>87</v>
      </c>
      <c r="G39" s="167">
        <v>3</v>
      </c>
      <c r="H39" s="34"/>
      <c r="I39" s="35"/>
      <c r="J39" s="36"/>
      <c r="K39" s="24">
        <v>3</v>
      </c>
      <c r="L39" s="19" t="s">
        <v>87</v>
      </c>
      <c r="M39" s="20">
        <v>2</v>
      </c>
      <c r="N39" s="32">
        <v>3</v>
      </c>
      <c r="O39" s="32" t="s">
        <v>87</v>
      </c>
      <c r="P39" s="32">
        <v>0</v>
      </c>
      <c r="Q39" s="42">
        <f t="shared" ref="Q39:Q41" si="2">B39+E39+H39+K39+N39</f>
        <v>6</v>
      </c>
      <c r="R39" s="43" t="s">
        <v>87</v>
      </c>
      <c r="S39" s="44">
        <f t="shared" ref="S39:S41" si="3">D39+G39+J39+M39+P39</f>
        <v>8</v>
      </c>
      <c r="T39" s="57">
        <v>6</v>
      </c>
      <c r="U39" s="304">
        <v>3</v>
      </c>
      <c r="V39" s="305"/>
    </row>
    <row r="40" spans="1:25" ht="18" customHeight="1" thickBot="1">
      <c r="A40" s="66" t="s">
        <v>458</v>
      </c>
      <c r="B40" s="32">
        <v>0</v>
      </c>
      <c r="C40" s="32" t="s">
        <v>87</v>
      </c>
      <c r="D40" s="33">
        <v>3</v>
      </c>
      <c r="E40" s="31">
        <v>0</v>
      </c>
      <c r="F40" s="32" t="s">
        <v>87</v>
      </c>
      <c r="G40" s="33">
        <v>3</v>
      </c>
      <c r="H40" s="32">
        <v>2</v>
      </c>
      <c r="I40" s="32" t="s">
        <v>87</v>
      </c>
      <c r="J40" s="32">
        <v>3</v>
      </c>
      <c r="K40" s="71"/>
      <c r="L40" s="72"/>
      <c r="M40" s="73"/>
      <c r="N40" s="19">
        <v>3</v>
      </c>
      <c r="O40" s="19" t="s">
        <v>87</v>
      </c>
      <c r="P40" s="19">
        <v>0</v>
      </c>
      <c r="Q40" s="57">
        <f t="shared" si="2"/>
        <v>5</v>
      </c>
      <c r="R40" s="39" t="s">
        <v>87</v>
      </c>
      <c r="S40" s="58">
        <f t="shared" si="3"/>
        <v>9</v>
      </c>
      <c r="T40" s="57">
        <v>5</v>
      </c>
      <c r="U40" s="235">
        <v>4</v>
      </c>
      <c r="V40" s="236"/>
    </row>
    <row r="41" spans="1:25" ht="18" customHeight="1" thickBot="1">
      <c r="A41" s="67" t="s">
        <v>473</v>
      </c>
      <c r="B41" s="62">
        <v>0</v>
      </c>
      <c r="C41" s="62" t="s">
        <v>87</v>
      </c>
      <c r="D41" s="171">
        <v>3</v>
      </c>
      <c r="E41" s="170">
        <v>0</v>
      </c>
      <c r="F41" s="62" t="s">
        <v>87</v>
      </c>
      <c r="G41" s="171">
        <v>3</v>
      </c>
      <c r="H41" s="62">
        <v>0</v>
      </c>
      <c r="I41" s="62" t="s">
        <v>87</v>
      </c>
      <c r="J41" s="62">
        <v>3</v>
      </c>
      <c r="K41" s="168">
        <v>0</v>
      </c>
      <c r="L41" s="101" t="s">
        <v>87</v>
      </c>
      <c r="M41" s="169">
        <v>3</v>
      </c>
      <c r="N41" s="71"/>
      <c r="O41" s="72"/>
      <c r="P41" s="73"/>
      <c r="Q41" s="168">
        <f t="shared" si="2"/>
        <v>0</v>
      </c>
      <c r="R41" s="101" t="s">
        <v>87</v>
      </c>
      <c r="S41" s="169">
        <f t="shared" si="3"/>
        <v>12</v>
      </c>
      <c r="T41" s="53">
        <v>4</v>
      </c>
      <c r="U41" s="289">
        <v>5</v>
      </c>
      <c r="V41" s="290"/>
    </row>
    <row r="43" spans="1:25">
      <c r="B43">
        <f>SUM(B37:B41)</f>
        <v>3</v>
      </c>
      <c r="D43">
        <f>SUM(D37:D41)</f>
        <v>9</v>
      </c>
      <c r="E43">
        <f>SUM(E37:E41)</f>
        <v>0</v>
      </c>
      <c r="G43">
        <f>SUM(G37:G41)</f>
        <v>12</v>
      </c>
      <c r="H43">
        <f>SUM(H37:H41)</f>
        <v>8</v>
      </c>
      <c r="J43">
        <f>SUM(J37:J41)</f>
        <v>6</v>
      </c>
      <c r="K43">
        <f>SUM(K37:K41)</f>
        <v>9</v>
      </c>
      <c r="M43">
        <f>SUM(M37:M41)</f>
        <v>5</v>
      </c>
      <c r="N43">
        <f>SUM(N37:N41)</f>
        <v>12</v>
      </c>
      <c r="P43">
        <f>SUM(P37:P41)</f>
        <v>0</v>
      </c>
      <c r="Q43">
        <f>SUM(Q37:Q41)</f>
        <v>32</v>
      </c>
      <c r="S43">
        <f>SUM(S37:S41)</f>
        <v>32</v>
      </c>
      <c r="T43">
        <f>SUM(T37:T41)</f>
        <v>30</v>
      </c>
      <c r="U43" s="301">
        <f>SUM(U37:U41)</f>
        <v>15</v>
      </c>
      <c r="V43" s="301"/>
    </row>
    <row r="44" spans="1:25" ht="15.75" thickBot="1"/>
    <row r="45" spans="1:25" ht="18" customHeight="1">
      <c r="A45" s="226" t="s">
        <v>611</v>
      </c>
      <c r="B45" s="228" t="s">
        <v>219</v>
      </c>
      <c r="C45" s="229"/>
      <c r="D45" s="230"/>
      <c r="E45" s="213" t="s">
        <v>491</v>
      </c>
      <c r="F45" s="214"/>
      <c r="G45" s="215"/>
      <c r="H45" s="213" t="s">
        <v>493</v>
      </c>
      <c r="I45" s="214"/>
      <c r="J45" s="215"/>
      <c r="K45" s="213" t="s">
        <v>217</v>
      </c>
      <c r="L45" s="214"/>
      <c r="M45" s="215"/>
      <c r="N45" s="213" t="s">
        <v>483</v>
      </c>
      <c r="O45" s="214"/>
      <c r="P45" s="215"/>
      <c r="Q45" s="213" t="s">
        <v>462</v>
      </c>
      <c r="R45" s="214"/>
      <c r="S45" s="215"/>
      <c r="T45" s="213"/>
      <c r="U45" s="214"/>
      <c r="V45" s="215"/>
      <c r="W45" s="216" t="s">
        <v>85</v>
      </c>
      <c r="X45" s="218" t="s">
        <v>86</v>
      </c>
      <c r="Y45" s="216"/>
    </row>
    <row r="46" spans="1:25" ht="18" customHeight="1" thickBot="1">
      <c r="A46" s="227"/>
      <c r="B46" s="223" t="s">
        <v>222</v>
      </c>
      <c r="C46" s="224"/>
      <c r="D46" s="225"/>
      <c r="E46" s="220" t="s">
        <v>492</v>
      </c>
      <c r="F46" s="221"/>
      <c r="G46" s="222"/>
      <c r="H46" s="220" t="s">
        <v>304</v>
      </c>
      <c r="I46" s="221"/>
      <c r="J46" s="222"/>
      <c r="K46" s="220" t="s">
        <v>93</v>
      </c>
      <c r="L46" s="221"/>
      <c r="M46" s="222"/>
      <c r="N46" s="220" t="s">
        <v>93</v>
      </c>
      <c r="O46" s="221"/>
      <c r="P46" s="222"/>
      <c r="Q46" s="220" t="s">
        <v>488</v>
      </c>
      <c r="R46" s="221"/>
      <c r="S46" s="222"/>
      <c r="T46" s="220"/>
      <c r="U46" s="221"/>
      <c r="V46" s="222"/>
      <c r="W46" s="217"/>
      <c r="X46" s="219"/>
      <c r="Y46" s="217"/>
    </row>
    <row r="47" spans="1:25" ht="18" customHeight="1" thickBot="1">
      <c r="A47" s="65" t="s">
        <v>16</v>
      </c>
      <c r="B47" s="71"/>
      <c r="C47" s="72"/>
      <c r="D47" s="73"/>
      <c r="E47" s="11">
        <v>3</v>
      </c>
      <c r="F47" s="12" t="s">
        <v>87</v>
      </c>
      <c r="G47" s="13">
        <v>0</v>
      </c>
      <c r="H47" s="11">
        <v>3</v>
      </c>
      <c r="I47" s="12" t="s">
        <v>87</v>
      </c>
      <c r="J47" s="12">
        <v>0</v>
      </c>
      <c r="K47" s="11">
        <v>3</v>
      </c>
      <c r="L47" s="12" t="s">
        <v>87</v>
      </c>
      <c r="M47" s="13">
        <v>0</v>
      </c>
      <c r="N47" s="12">
        <v>3</v>
      </c>
      <c r="O47" s="12" t="s">
        <v>87</v>
      </c>
      <c r="P47" s="12">
        <v>0</v>
      </c>
      <c r="Q47" s="11">
        <v>3</v>
      </c>
      <c r="R47" s="12" t="s">
        <v>87</v>
      </c>
      <c r="S47" s="13">
        <v>2</v>
      </c>
      <c r="T47" s="14">
        <f t="shared" ref="T47:T52" si="4">B47+E47+H47+K47+N47+Q47</f>
        <v>15</v>
      </c>
      <c r="U47" s="15" t="s">
        <v>87</v>
      </c>
      <c r="V47" s="16">
        <f t="shared" ref="V47:V52" si="5">D47+G47+J47+M47+P47+S47</f>
        <v>2</v>
      </c>
      <c r="W47" s="15">
        <v>10</v>
      </c>
      <c r="X47" s="257">
        <v>9</v>
      </c>
      <c r="Y47" s="258"/>
    </row>
    <row r="48" spans="1:25" ht="18" customHeight="1">
      <c r="A48" s="102" t="s">
        <v>471</v>
      </c>
      <c r="B48" s="40">
        <v>0</v>
      </c>
      <c r="C48" s="40" t="s">
        <v>87</v>
      </c>
      <c r="D48" s="41">
        <v>3</v>
      </c>
      <c r="E48" s="21"/>
      <c r="F48" s="22"/>
      <c r="G48" s="23"/>
      <c r="H48" s="24">
        <v>3</v>
      </c>
      <c r="I48" s="19" t="s">
        <v>87</v>
      </c>
      <c r="J48" s="19">
        <v>2</v>
      </c>
      <c r="K48" s="24">
        <v>0</v>
      </c>
      <c r="L48" s="19" t="s">
        <v>87</v>
      </c>
      <c r="M48" s="20">
        <v>3</v>
      </c>
      <c r="N48" s="19">
        <v>0</v>
      </c>
      <c r="O48" s="19" t="s">
        <v>87</v>
      </c>
      <c r="P48" s="19">
        <v>3</v>
      </c>
      <c r="Q48" s="24">
        <v>0</v>
      </c>
      <c r="R48" s="19" t="s">
        <v>87</v>
      </c>
      <c r="S48" s="20">
        <v>3</v>
      </c>
      <c r="T48" s="25">
        <f t="shared" si="4"/>
        <v>3</v>
      </c>
      <c r="U48" s="19" t="s">
        <v>87</v>
      </c>
      <c r="V48" s="26">
        <f t="shared" si="5"/>
        <v>14</v>
      </c>
      <c r="W48" s="25">
        <v>6</v>
      </c>
      <c r="X48" s="235">
        <v>13</v>
      </c>
      <c r="Y48" s="236"/>
    </row>
    <row r="49" spans="1:28" ht="18" customHeight="1">
      <c r="A49" s="102" t="s">
        <v>472</v>
      </c>
      <c r="B49" s="32">
        <v>0</v>
      </c>
      <c r="C49" s="32" t="s">
        <v>87</v>
      </c>
      <c r="D49" s="33">
        <v>3</v>
      </c>
      <c r="E49" s="31">
        <v>2</v>
      </c>
      <c r="F49" s="32" t="s">
        <v>87</v>
      </c>
      <c r="G49" s="33">
        <v>3</v>
      </c>
      <c r="H49" s="34"/>
      <c r="I49" s="35"/>
      <c r="J49" s="36"/>
      <c r="K49" s="31">
        <v>3</v>
      </c>
      <c r="L49" s="32" t="s">
        <v>87</v>
      </c>
      <c r="M49" s="33">
        <v>2</v>
      </c>
      <c r="N49" s="32">
        <v>1</v>
      </c>
      <c r="O49" s="32" t="s">
        <v>87</v>
      </c>
      <c r="P49" s="32">
        <v>3</v>
      </c>
      <c r="Q49" s="31">
        <v>0</v>
      </c>
      <c r="R49" s="32" t="s">
        <v>87</v>
      </c>
      <c r="S49" s="33">
        <v>3</v>
      </c>
      <c r="T49" s="25">
        <f t="shared" si="4"/>
        <v>6</v>
      </c>
      <c r="U49" s="32" t="s">
        <v>87</v>
      </c>
      <c r="V49" s="26">
        <f t="shared" si="5"/>
        <v>14</v>
      </c>
      <c r="W49" s="57">
        <v>6</v>
      </c>
      <c r="X49" s="235">
        <v>14</v>
      </c>
      <c r="Y49" s="236"/>
    </row>
    <row r="50" spans="1:28" ht="18" customHeight="1">
      <c r="A50" s="102" t="s">
        <v>22</v>
      </c>
      <c r="B50" s="32">
        <v>0</v>
      </c>
      <c r="C50" s="32" t="s">
        <v>87</v>
      </c>
      <c r="D50" s="33">
        <v>3</v>
      </c>
      <c r="E50" s="31">
        <v>3</v>
      </c>
      <c r="F50" s="32" t="s">
        <v>87</v>
      </c>
      <c r="G50" s="33">
        <v>0</v>
      </c>
      <c r="H50" s="32">
        <v>2</v>
      </c>
      <c r="I50" s="32" t="s">
        <v>87</v>
      </c>
      <c r="J50" s="32">
        <v>3</v>
      </c>
      <c r="K50" s="34"/>
      <c r="L50" s="35"/>
      <c r="M50" s="36"/>
      <c r="N50" s="32">
        <v>0</v>
      </c>
      <c r="O50" s="32" t="s">
        <v>87</v>
      </c>
      <c r="P50" s="32">
        <v>3</v>
      </c>
      <c r="Q50" s="31">
        <v>3</v>
      </c>
      <c r="R50" s="32" t="s">
        <v>87</v>
      </c>
      <c r="S50" s="33">
        <v>2</v>
      </c>
      <c r="T50" s="25">
        <f t="shared" si="4"/>
        <v>8</v>
      </c>
      <c r="U50" s="39" t="s">
        <v>87</v>
      </c>
      <c r="V50" s="26">
        <f t="shared" si="5"/>
        <v>11</v>
      </c>
      <c r="W50" s="57">
        <v>7</v>
      </c>
      <c r="X50" s="237">
        <v>11</v>
      </c>
      <c r="Y50" s="238"/>
    </row>
    <row r="51" spans="1:28" ht="18" customHeight="1">
      <c r="A51" s="66" t="s">
        <v>437</v>
      </c>
      <c r="B51" s="40">
        <v>0</v>
      </c>
      <c r="C51" s="40" t="s">
        <v>87</v>
      </c>
      <c r="D51" s="41">
        <v>3</v>
      </c>
      <c r="E51" s="18">
        <v>3</v>
      </c>
      <c r="F51" s="40" t="s">
        <v>87</v>
      </c>
      <c r="G51" s="41">
        <v>0</v>
      </c>
      <c r="H51" s="40">
        <v>3</v>
      </c>
      <c r="I51" s="40" t="s">
        <v>87</v>
      </c>
      <c r="J51" s="40">
        <v>1</v>
      </c>
      <c r="K51" s="42">
        <v>3</v>
      </c>
      <c r="L51" s="43" t="s">
        <v>87</v>
      </c>
      <c r="M51" s="44">
        <v>0</v>
      </c>
      <c r="N51" s="45"/>
      <c r="O51" s="46"/>
      <c r="P51" s="47"/>
      <c r="Q51" s="18">
        <v>3</v>
      </c>
      <c r="R51" s="40" t="s">
        <v>87</v>
      </c>
      <c r="S51" s="41">
        <v>0</v>
      </c>
      <c r="T51" s="25">
        <f t="shared" si="4"/>
        <v>12</v>
      </c>
      <c r="U51" s="39" t="s">
        <v>87</v>
      </c>
      <c r="V51" s="26">
        <f t="shared" si="5"/>
        <v>4</v>
      </c>
      <c r="W51" s="57">
        <v>9</v>
      </c>
      <c r="X51" s="235">
        <v>10</v>
      </c>
      <c r="Y51" s="236"/>
    </row>
    <row r="52" spans="1:28" ht="18" customHeight="1" thickBot="1">
      <c r="A52" s="153" t="s">
        <v>456</v>
      </c>
      <c r="B52" s="50">
        <v>2</v>
      </c>
      <c r="C52" s="50" t="s">
        <v>87</v>
      </c>
      <c r="D52" s="51">
        <v>3</v>
      </c>
      <c r="E52" s="49">
        <v>3</v>
      </c>
      <c r="F52" s="50" t="s">
        <v>87</v>
      </c>
      <c r="G52" s="51">
        <v>0</v>
      </c>
      <c r="H52" s="50">
        <v>3</v>
      </c>
      <c r="I52" s="50" t="s">
        <v>87</v>
      </c>
      <c r="J52" s="50">
        <v>0</v>
      </c>
      <c r="K52" s="49">
        <v>2</v>
      </c>
      <c r="L52" s="50" t="s">
        <v>87</v>
      </c>
      <c r="M52" s="51">
        <v>3</v>
      </c>
      <c r="N52" s="50">
        <v>0</v>
      </c>
      <c r="O52" s="50" t="s">
        <v>87</v>
      </c>
      <c r="P52" s="50">
        <v>3</v>
      </c>
      <c r="Q52" s="59"/>
      <c r="R52" s="52"/>
      <c r="S52" s="52"/>
      <c r="T52" s="53">
        <f t="shared" si="4"/>
        <v>10</v>
      </c>
      <c r="U52" s="50" t="s">
        <v>87</v>
      </c>
      <c r="V52" s="54">
        <f t="shared" si="5"/>
        <v>9</v>
      </c>
      <c r="W52" s="53">
        <v>7</v>
      </c>
      <c r="X52" s="239">
        <v>12</v>
      </c>
      <c r="Y52" s="240"/>
    </row>
    <row r="54" spans="1:28">
      <c r="B54">
        <f>SUM(B47:B52)</f>
        <v>2</v>
      </c>
      <c r="D54">
        <f>SUM(D47:D52)</f>
        <v>15</v>
      </c>
      <c r="E54">
        <f>SUM(E47:E52)</f>
        <v>14</v>
      </c>
      <c r="G54">
        <f>SUM(G47:G52)</f>
        <v>3</v>
      </c>
      <c r="H54">
        <f>SUM(H47:H52)</f>
        <v>14</v>
      </c>
      <c r="J54">
        <f>SUM(J47:J52)</f>
        <v>6</v>
      </c>
      <c r="K54">
        <f>SUM(K47:K52)</f>
        <v>11</v>
      </c>
      <c r="M54">
        <f>SUM(M47:M52)</f>
        <v>8</v>
      </c>
      <c r="N54">
        <f>SUM(N47:N52)</f>
        <v>4</v>
      </c>
      <c r="P54">
        <f>SUM(P47:P52)</f>
        <v>12</v>
      </c>
      <c r="Q54">
        <f>SUM(Q47:Q52)</f>
        <v>9</v>
      </c>
      <c r="S54">
        <f>SUM(S47:S52)</f>
        <v>10</v>
      </c>
      <c r="T54">
        <f>SUM(T47:T52)</f>
        <v>54</v>
      </c>
      <c r="V54">
        <f>SUM(V47:V52)</f>
        <v>54</v>
      </c>
      <c r="W54">
        <f>SUM(W47:W52)</f>
        <v>45</v>
      </c>
      <c r="X54" s="301">
        <f>SUM(X47:X52)</f>
        <v>69</v>
      </c>
      <c r="Y54" s="301"/>
    </row>
    <row r="55" spans="1:28" ht="15.75" thickBot="1"/>
    <row r="56" spans="1:28" ht="18" customHeight="1">
      <c r="A56" s="226" t="s">
        <v>626</v>
      </c>
      <c r="B56" s="214" t="s">
        <v>484</v>
      </c>
      <c r="C56" s="214"/>
      <c r="D56" s="215"/>
      <c r="E56" s="228" t="s">
        <v>489</v>
      </c>
      <c r="F56" s="229"/>
      <c r="G56" s="230"/>
      <c r="H56" s="213" t="s">
        <v>485</v>
      </c>
      <c r="I56" s="214"/>
      <c r="J56" s="215"/>
      <c r="K56" s="213" t="s">
        <v>509</v>
      </c>
      <c r="L56" s="214"/>
      <c r="M56" s="215"/>
      <c r="N56" s="213" t="s">
        <v>463</v>
      </c>
      <c r="O56" s="214"/>
      <c r="P56" s="215"/>
      <c r="Q56" s="213" t="s">
        <v>469</v>
      </c>
      <c r="R56" s="214"/>
      <c r="S56" s="215"/>
      <c r="T56" s="213" t="s">
        <v>494</v>
      </c>
      <c r="U56" s="214"/>
      <c r="V56" s="215"/>
      <c r="W56" s="213"/>
      <c r="X56" s="214"/>
      <c r="Y56" s="215"/>
      <c r="Z56" s="253" t="s">
        <v>85</v>
      </c>
      <c r="AA56" s="247" t="s">
        <v>86</v>
      </c>
      <c r="AB56" s="248"/>
    </row>
    <row r="57" spans="1:28" ht="18" customHeight="1" thickBot="1">
      <c r="A57" s="227"/>
      <c r="B57" s="245" t="s">
        <v>448</v>
      </c>
      <c r="C57" s="245"/>
      <c r="D57" s="246"/>
      <c r="E57" s="241" t="s">
        <v>490</v>
      </c>
      <c r="F57" s="242"/>
      <c r="G57" s="243"/>
      <c r="H57" s="244" t="s">
        <v>486</v>
      </c>
      <c r="I57" s="245"/>
      <c r="J57" s="246"/>
      <c r="K57" s="244" t="s">
        <v>221</v>
      </c>
      <c r="L57" s="245"/>
      <c r="M57" s="246"/>
      <c r="N57" s="244" t="s">
        <v>112</v>
      </c>
      <c r="O57" s="245"/>
      <c r="P57" s="246"/>
      <c r="Q57" s="244" t="s">
        <v>95</v>
      </c>
      <c r="R57" s="245"/>
      <c r="S57" s="246"/>
      <c r="T57" s="244" t="s">
        <v>89</v>
      </c>
      <c r="U57" s="245"/>
      <c r="V57" s="246"/>
      <c r="W57" s="244"/>
      <c r="X57" s="245"/>
      <c r="Y57" s="246"/>
      <c r="Z57" s="254"/>
      <c r="AA57" s="249"/>
      <c r="AB57" s="250"/>
    </row>
    <row r="58" spans="1:28" ht="18" customHeight="1">
      <c r="A58" s="76" t="s">
        <v>438</v>
      </c>
      <c r="B58" s="9"/>
      <c r="C58" s="9"/>
      <c r="D58" s="10"/>
      <c r="E58" s="11">
        <v>3</v>
      </c>
      <c r="F58" s="12" t="s">
        <v>87</v>
      </c>
      <c r="G58" s="13">
        <v>0</v>
      </c>
      <c r="H58" s="11">
        <v>3</v>
      </c>
      <c r="I58" s="12" t="s">
        <v>87</v>
      </c>
      <c r="J58" s="12">
        <v>1</v>
      </c>
      <c r="K58" s="11">
        <v>3</v>
      </c>
      <c r="L58" s="12" t="s">
        <v>87</v>
      </c>
      <c r="M58" s="13">
        <v>0</v>
      </c>
      <c r="N58" s="12">
        <v>3</v>
      </c>
      <c r="O58" s="12" t="s">
        <v>87</v>
      </c>
      <c r="P58" s="12">
        <v>2</v>
      </c>
      <c r="Q58" s="11">
        <v>3</v>
      </c>
      <c r="R58" s="12" t="s">
        <v>87</v>
      </c>
      <c r="S58" s="13">
        <v>1</v>
      </c>
      <c r="T58" s="12">
        <v>3</v>
      </c>
      <c r="U58" s="12" t="s">
        <v>87</v>
      </c>
      <c r="V58" s="12">
        <v>0</v>
      </c>
      <c r="W58" s="14">
        <f t="shared" ref="W58:W64" si="6">B58+E58+H58+K58+N58+Q58+T58</f>
        <v>18</v>
      </c>
      <c r="X58" s="15" t="s">
        <v>87</v>
      </c>
      <c r="Y58" s="16">
        <f t="shared" ref="Y58:Y64" si="7">D58+G58+J58+M58+P58+S58+V58</f>
        <v>4</v>
      </c>
      <c r="Z58" s="15">
        <v>12</v>
      </c>
      <c r="AA58" s="257">
        <v>15</v>
      </c>
      <c r="AB58" s="258"/>
    </row>
    <row r="59" spans="1:28" ht="18" customHeight="1">
      <c r="A59" s="102" t="s">
        <v>459</v>
      </c>
      <c r="B59" s="40">
        <v>0</v>
      </c>
      <c r="C59" s="19" t="s">
        <v>87</v>
      </c>
      <c r="D59" s="20">
        <v>3</v>
      </c>
      <c r="E59" s="21"/>
      <c r="F59" s="22"/>
      <c r="G59" s="23"/>
      <c r="H59" s="24">
        <v>0</v>
      </c>
      <c r="I59" s="19" t="s">
        <v>87</v>
      </c>
      <c r="J59" s="19">
        <v>3</v>
      </c>
      <c r="K59" s="24">
        <v>2</v>
      </c>
      <c r="L59" s="19" t="s">
        <v>87</v>
      </c>
      <c r="M59" s="20">
        <v>3</v>
      </c>
      <c r="N59" s="19">
        <v>0</v>
      </c>
      <c r="O59" s="19" t="s">
        <v>87</v>
      </c>
      <c r="P59" s="19">
        <v>3</v>
      </c>
      <c r="Q59" s="24">
        <v>0</v>
      </c>
      <c r="R59" s="19" t="s">
        <v>87</v>
      </c>
      <c r="S59" s="20">
        <v>3</v>
      </c>
      <c r="T59" s="19">
        <v>3</v>
      </c>
      <c r="U59" s="19" t="s">
        <v>87</v>
      </c>
      <c r="V59" s="19">
        <v>1</v>
      </c>
      <c r="W59" s="25">
        <f t="shared" si="6"/>
        <v>5</v>
      </c>
      <c r="X59" s="19" t="s">
        <v>87</v>
      </c>
      <c r="Y59" s="26">
        <f t="shared" si="7"/>
        <v>16</v>
      </c>
      <c r="Z59" s="25">
        <v>7</v>
      </c>
      <c r="AA59" s="235">
        <v>20</v>
      </c>
      <c r="AB59" s="236"/>
    </row>
    <row r="60" spans="1:28" ht="18" customHeight="1">
      <c r="A60" s="66" t="s">
        <v>439</v>
      </c>
      <c r="B60" s="32">
        <v>1</v>
      </c>
      <c r="C60" s="32" t="s">
        <v>87</v>
      </c>
      <c r="D60" s="33">
        <v>3</v>
      </c>
      <c r="E60" s="31">
        <v>3</v>
      </c>
      <c r="F60" s="32" t="s">
        <v>87</v>
      </c>
      <c r="G60" s="33">
        <v>0</v>
      </c>
      <c r="H60" s="34"/>
      <c r="I60" s="35"/>
      <c r="J60" s="36"/>
      <c r="K60" s="31">
        <v>3</v>
      </c>
      <c r="L60" s="32" t="s">
        <v>87</v>
      </c>
      <c r="M60" s="33">
        <v>0</v>
      </c>
      <c r="N60" s="32">
        <v>3</v>
      </c>
      <c r="O60" s="32" t="s">
        <v>87</v>
      </c>
      <c r="P60" s="32">
        <v>2</v>
      </c>
      <c r="Q60" s="31">
        <v>3</v>
      </c>
      <c r="R60" s="32" t="s">
        <v>87</v>
      </c>
      <c r="S60" s="33">
        <v>1</v>
      </c>
      <c r="T60" s="32">
        <v>3</v>
      </c>
      <c r="U60" s="32" t="s">
        <v>87</v>
      </c>
      <c r="V60" s="32">
        <v>0</v>
      </c>
      <c r="W60" s="25">
        <f t="shared" si="6"/>
        <v>16</v>
      </c>
      <c r="X60" s="32" t="s">
        <v>87</v>
      </c>
      <c r="Y60" s="26">
        <f t="shared" si="7"/>
        <v>6</v>
      </c>
      <c r="Z60" s="57">
        <v>11</v>
      </c>
      <c r="AA60" s="235">
        <v>16</v>
      </c>
      <c r="AB60" s="236"/>
    </row>
    <row r="61" spans="1:28" ht="18" customHeight="1">
      <c r="A61" s="102" t="s">
        <v>510</v>
      </c>
      <c r="B61" s="32">
        <v>0</v>
      </c>
      <c r="C61" s="32" t="s">
        <v>87</v>
      </c>
      <c r="D61" s="33">
        <v>3</v>
      </c>
      <c r="E61" s="31">
        <v>3</v>
      </c>
      <c r="F61" s="32" t="s">
        <v>87</v>
      </c>
      <c r="G61" s="33">
        <v>2</v>
      </c>
      <c r="H61" s="32">
        <v>0</v>
      </c>
      <c r="I61" s="32" t="s">
        <v>87</v>
      </c>
      <c r="J61" s="32">
        <v>3</v>
      </c>
      <c r="K61" s="34"/>
      <c r="L61" s="35"/>
      <c r="M61" s="36"/>
      <c r="N61" s="32">
        <v>0</v>
      </c>
      <c r="O61" s="32" t="s">
        <v>87</v>
      </c>
      <c r="P61" s="32">
        <v>3</v>
      </c>
      <c r="Q61" s="31">
        <v>0</v>
      </c>
      <c r="R61" s="32" t="s">
        <v>87</v>
      </c>
      <c r="S61" s="33">
        <v>3</v>
      </c>
      <c r="T61" s="32">
        <v>3</v>
      </c>
      <c r="U61" s="32" t="s">
        <v>87</v>
      </c>
      <c r="V61" s="32">
        <v>2</v>
      </c>
      <c r="W61" s="25">
        <f t="shared" si="6"/>
        <v>6</v>
      </c>
      <c r="X61" s="39" t="s">
        <v>87</v>
      </c>
      <c r="Y61" s="26">
        <f t="shared" si="7"/>
        <v>16</v>
      </c>
      <c r="Z61" s="57">
        <v>8</v>
      </c>
      <c r="AA61" s="237">
        <v>19</v>
      </c>
      <c r="AB61" s="238"/>
    </row>
    <row r="62" spans="1:28" ht="18" customHeight="1">
      <c r="A62" s="102" t="s">
        <v>457</v>
      </c>
      <c r="B62" s="40">
        <v>2</v>
      </c>
      <c r="C62" s="40" t="s">
        <v>87</v>
      </c>
      <c r="D62" s="41">
        <v>3</v>
      </c>
      <c r="E62" s="18">
        <v>3</v>
      </c>
      <c r="F62" s="40" t="s">
        <v>87</v>
      </c>
      <c r="G62" s="41">
        <v>0</v>
      </c>
      <c r="H62" s="40">
        <v>2</v>
      </c>
      <c r="I62" s="40" t="s">
        <v>87</v>
      </c>
      <c r="J62" s="40">
        <v>3</v>
      </c>
      <c r="K62" s="42">
        <v>3</v>
      </c>
      <c r="L62" s="43" t="s">
        <v>87</v>
      </c>
      <c r="M62" s="44">
        <v>0</v>
      </c>
      <c r="N62" s="45"/>
      <c r="O62" s="46"/>
      <c r="P62" s="47"/>
      <c r="Q62" s="18">
        <v>3</v>
      </c>
      <c r="R62" s="40" t="s">
        <v>87</v>
      </c>
      <c r="S62" s="41">
        <v>2</v>
      </c>
      <c r="T62" s="40">
        <v>3</v>
      </c>
      <c r="U62" s="40" t="s">
        <v>87</v>
      </c>
      <c r="V62" s="40">
        <v>0</v>
      </c>
      <c r="W62" s="25">
        <f t="shared" si="6"/>
        <v>16</v>
      </c>
      <c r="X62" s="39" t="s">
        <v>87</v>
      </c>
      <c r="Y62" s="26">
        <f t="shared" si="7"/>
        <v>8</v>
      </c>
      <c r="Z62" s="57">
        <v>10</v>
      </c>
      <c r="AA62" s="235">
        <v>17</v>
      </c>
      <c r="AB62" s="236"/>
    </row>
    <row r="63" spans="1:28" ht="18" customHeight="1">
      <c r="A63" s="102" t="s">
        <v>458</v>
      </c>
      <c r="B63" s="32">
        <v>1</v>
      </c>
      <c r="C63" s="32" t="s">
        <v>87</v>
      </c>
      <c r="D63" s="33">
        <v>3</v>
      </c>
      <c r="E63" s="31">
        <v>3</v>
      </c>
      <c r="F63" s="32" t="s">
        <v>87</v>
      </c>
      <c r="G63" s="33">
        <v>0</v>
      </c>
      <c r="H63" s="32">
        <v>1</v>
      </c>
      <c r="I63" s="32" t="s">
        <v>87</v>
      </c>
      <c r="J63" s="32">
        <v>3</v>
      </c>
      <c r="K63" s="31">
        <v>3</v>
      </c>
      <c r="L63" s="32" t="s">
        <v>87</v>
      </c>
      <c r="M63" s="33">
        <v>0</v>
      </c>
      <c r="N63" s="32">
        <v>2</v>
      </c>
      <c r="O63" s="32" t="s">
        <v>87</v>
      </c>
      <c r="P63" s="32">
        <v>3</v>
      </c>
      <c r="Q63" s="34"/>
      <c r="R63" s="35"/>
      <c r="S63" s="35"/>
      <c r="T63" s="32">
        <v>3</v>
      </c>
      <c r="U63" s="32" t="s">
        <v>87</v>
      </c>
      <c r="V63" s="32">
        <v>0</v>
      </c>
      <c r="W63" s="25">
        <f t="shared" si="6"/>
        <v>13</v>
      </c>
      <c r="X63" s="32" t="s">
        <v>87</v>
      </c>
      <c r="Y63" s="26">
        <f t="shared" si="7"/>
        <v>9</v>
      </c>
      <c r="Z63" s="57">
        <v>9</v>
      </c>
      <c r="AA63" s="235">
        <v>18</v>
      </c>
      <c r="AB63" s="236"/>
    </row>
    <row r="64" spans="1:28" ht="18" customHeight="1" thickBot="1">
      <c r="A64" s="153" t="s">
        <v>473</v>
      </c>
      <c r="B64" s="50">
        <v>0</v>
      </c>
      <c r="C64" s="50" t="s">
        <v>87</v>
      </c>
      <c r="D64" s="51">
        <v>3</v>
      </c>
      <c r="E64" s="49">
        <v>1</v>
      </c>
      <c r="F64" s="50" t="s">
        <v>87</v>
      </c>
      <c r="G64" s="51">
        <v>3</v>
      </c>
      <c r="H64" s="50">
        <v>0</v>
      </c>
      <c r="I64" s="50" t="s">
        <v>87</v>
      </c>
      <c r="J64" s="50">
        <v>3</v>
      </c>
      <c r="K64" s="49">
        <v>2</v>
      </c>
      <c r="L64" s="50" t="s">
        <v>87</v>
      </c>
      <c r="M64" s="51">
        <v>3</v>
      </c>
      <c r="N64" s="50">
        <v>0</v>
      </c>
      <c r="O64" s="50" t="s">
        <v>87</v>
      </c>
      <c r="P64" s="50">
        <v>3</v>
      </c>
      <c r="Q64" s="49">
        <v>0</v>
      </c>
      <c r="R64" s="50" t="s">
        <v>87</v>
      </c>
      <c r="S64" s="51">
        <v>3</v>
      </c>
      <c r="T64" s="52"/>
      <c r="U64" s="52"/>
      <c r="V64" s="52"/>
      <c r="W64" s="53">
        <f t="shared" si="6"/>
        <v>3</v>
      </c>
      <c r="X64" s="50" t="s">
        <v>87</v>
      </c>
      <c r="Y64" s="54">
        <f t="shared" si="7"/>
        <v>18</v>
      </c>
      <c r="Z64" s="53">
        <v>6</v>
      </c>
      <c r="AA64" s="239">
        <v>21</v>
      </c>
      <c r="AB64" s="240"/>
    </row>
    <row r="65" spans="1:34">
      <c r="A65" s="151"/>
      <c r="B65" s="151"/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</row>
    <row r="66" spans="1:34">
      <c r="A66" s="151"/>
      <c r="B66" s="151">
        <f>SUM(B59:B64)</f>
        <v>4</v>
      </c>
      <c r="C66" s="151"/>
      <c r="D66" s="151">
        <f>SUM(D59:D64)</f>
        <v>18</v>
      </c>
      <c r="E66" s="151">
        <f>SUM(E58:E64)</f>
        <v>16</v>
      </c>
      <c r="F66" s="151"/>
      <c r="G66" s="151">
        <f>SUM(G58:G64)</f>
        <v>5</v>
      </c>
      <c r="H66" s="151">
        <f>SUM(H58:H64)</f>
        <v>6</v>
      </c>
      <c r="I66" s="151"/>
      <c r="J66" s="151">
        <f>SUM(J58:J64)</f>
        <v>16</v>
      </c>
      <c r="K66" s="151">
        <f>SUM(K58:K64)</f>
        <v>16</v>
      </c>
      <c r="L66" s="151"/>
      <c r="M66" s="151">
        <f>SUM(M58:M64)</f>
        <v>6</v>
      </c>
      <c r="N66" s="151">
        <f>SUM(N58:N64)</f>
        <v>8</v>
      </c>
      <c r="O66" s="151"/>
      <c r="P66" s="151">
        <f>SUM(P58:P64)</f>
        <v>16</v>
      </c>
      <c r="Q66" s="151">
        <f>SUM(Q58:Q64)</f>
        <v>9</v>
      </c>
      <c r="S66" s="151">
        <f>SUM(S58:S64)</f>
        <v>13</v>
      </c>
      <c r="T66" s="151">
        <f>SUM(T58:T64)</f>
        <v>18</v>
      </c>
      <c r="V66" s="151">
        <f>SUM(V58:V64)</f>
        <v>3</v>
      </c>
      <c r="W66" s="151">
        <f>SUM(W58:W64)</f>
        <v>77</v>
      </c>
      <c r="Y66" s="151">
        <f>SUM(Y58:Y64)</f>
        <v>77</v>
      </c>
      <c r="Z66" s="151">
        <f>SUM(Z58:Z64)</f>
        <v>63</v>
      </c>
      <c r="AA66" s="255">
        <f>SUM(AA58:AA64)</f>
        <v>126</v>
      </c>
      <c r="AB66" s="255"/>
      <c r="AF66" s="151"/>
      <c r="AH66" s="151"/>
    </row>
  </sheetData>
  <mergeCells count="127">
    <mergeCell ref="A4:A5"/>
    <mergeCell ref="B4:D4"/>
    <mergeCell ref="E4:G4"/>
    <mergeCell ref="H4:J4"/>
    <mergeCell ref="K4:M4"/>
    <mergeCell ref="AC4:AC5"/>
    <mergeCell ref="AD4:AD5"/>
    <mergeCell ref="B5:D5"/>
    <mergeCell ref="E5:G5"/>
    <mergeCell ref="H5:J5"/>
    <mergeCell ref="K5:M5"/>
    <mergeCell ref="N5:P5"/>
    <mergeCell ref="N4:P4"/>
    <mergeCell ref="Q5:S5"/>
    <mergeCell ref="T5:V5"/>
    <mergeCell ref="W5:Y5"/>
    <mergeCell ref="Q4:S4"/>
    <mergeCell ref="T4:V4"/>
    <mergeCell ref="W4:Y4"/>
    <mergeCell ref="N17:P17"/>
    <mergeCell ref="N18:P18"/>
    <mergeCell ref="R24:S24"/>
    <mergeCell ref="A17:A18"/>
    <mergeCell ref="B17:D17"/>
    <mergeCell ref="E17:G17"/>
    <mergeCell ref="H17:J17"/>
    <mergeCell ref="K17:M17"/>
    <mergeCell ref="B18:D18"/>
    <mergeCell ref="E18:G18"/>
    <mergeCell ref="H18:J18"/>
    <mergeCell ref="K18:M18"/>
    <mergeCell ref="Q17:Q18"/>
    <mergeCell ref="R17:S18"/>
    <mergeCell ref="R19:S19"/>
    <mergeCell ref="Q26:Q27"/>
    <mergeCell ref="R26:S27"/>
    <mergeCell ref="R20:S20"/>
    <mergeCell ref="R21:S21"/>
    <mergeCell ref="A26:A27"/>
    <mergeCell ref="B26:D26"/>
    <mergeCell ref="E26:G26"/>
    <mergeCell ref="H26:J26"/>
    <mergeCell ref="K26:M26"/>
    <mergeCell ref="B27:D27"/>
    <mergeCell ref="E27:G27"/>
    <mergeCell ref="H27:J27"/>
    <mergeCell ref="K27:M27"/>
    <mergeCell ref="N27:P27"/>
    <mergeCell ref="N26:P26"/>
    <mergeCell ref="R22:S22"/>
    <mergeCell ref="R28:S28"/>
    <mergeCell ref="R29:S29"/>
    <mergeCell ref="R30:S30"/>
    <mergeCell ref="R31:S31"/>
    <mergeCell ref="B36:D36"/>
    <mergeCell ref="E36:G36"/>
    <mergeCell ref="H36:J36"/>
    <mergeCell ref="K36:M36"/>
    <mergeCell ref="N36:P36"/>
    <mergeCell ref="Q36:S36"/>
    <mergeCell ref="A35:A36"/>
    <mergeCell ref="B35:D35"/>
    <mergeCell ref="E35:G35"/>
    <mergeCell ref="H35:J35"/>
    <mergeCell ref="K35:M35"/>
    <mergeCell ref="N45:P45"/>
    <mergeCell ref="Q45:S45"/>
    <mergeCell ref="T45:V45"/>
    <mergeCell ref="W45:W46"/>
    <mergeCell ref="N46:P46"/>
    <mergeCell ref="Q46:S46"/>
    <mergeCell ref="T46:V46"/>
    <mergeCell ref="A45:A46"/>
    <mergeCell ref="B45:D45"/>
    <mergeCell ref="E45:G45"/>
    <mergeCell ref="H45:J45"/>
    <mergeCell ref="K45:M45"/>
    <mergeCell ref="B46:D46"/>
    <mergeCell ref="E46:G46"/>
    <mergeCell ref="H46:J46"/>
    <mergeCell ref="K46:M46"/>
    <mergeCell ref="N35:P35"/>
    <mergeCell ref="Q35:S35"/>
    <mergeCell ref="T35:T36"/>
    <mergeCell ref="X49:Y49"/>
    <mergeCell ref="X50:Y50"/>
    <mergeCell ref="X51:Y51"/>
    <mergeCell ref="R33:S33"/>
    <mergeCell ref="U43:V43"/>
    <mergeCell ref="X45:Y46"/>
    <mergeCell ref="U37:V37"/>
    <mergeCell ref="U38:V38"/>
    <mergeCell ref="U39:V39"/>
    <mergeCell ref="U40:V40"/>
    <mergeCell ref="U41:V41"/>
    <mergeCell ref="U35:V36"/>
    <mergeCell ref="X47:Y47"/>
    <mergeCell ref="X48:Y48"/>
    <mergeCell ref="X52:Y52"/>
    <mergeCell ref="X54:Y54"/>
    <mergeCell ref="A56:A57"/>
    <mergeCell ref="B56:D56"/>
    <mergeCell ref="E56:G56"/>
    <mergeCell ref="H56:J56"/>
    <mergeCell ref="K56:M56"/>
    <mergeCell ref="N56:P56"/>
    <mergeCell ref="Q56:S56"/>
    <mergeCell ref="T56:V56"/>
    <mergeCell ref="W56:Y56"/>
    <mergeCell ref="B57:D57"/>
    <mergeCell ref="E57:G57"/>
    <mergeCell ref="H57:J57"/>
    <mergeCell ref="K57:M57"/>
    <mergeCell ref="N57:P57"/>
    <mergeCell ref="Q57:S57"/>
    <mergeCell ref="T57:V57"/>
    <mergeCell ref="W57:Y57"/>
    <mergeCell ref="Z56:Z57"/>
    <mergeCell ref="AA56:AB57"/>
    <mergeCell ref="AA63:AB63"/>
    <mergeCell ref="AA64:AB64"/>
    <mergeCell ref="AA66:AB66"/>
    <mergeCell ref="AA58:AB58"/>
    <mergeCell ref="AA59:AB59"/>
    <mergeCell ref="AA60:AB60"/>
    <mergeCell ref="AA61:AB61"/>
    <mergeCell ref="AA62:AB62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X35"/>
  <sheetViews>
    <sheetView topLeftCell="A19" workbookViewId="0">
      <selection activeCell="A35" sqref="A35"/>
    </sheetView>
  </sheetViews>
  <sheetFormatPr defaultRowHeight="15"/>
  <cols>
    <col min="1" max="2" width="2.85546875" customWidth="1"/>
    <col min="3" max="3" width="1.140625" customWidth="1"/>
    <col min="8" max="8" width="3.42578125" customWidth="1"/>
    <col min="9" max="9" width="1" customWidth="1"/>
    <col min="14" max="14" width="3" customWidth="1"/>
    <col min="15" max="15" width="1.28515625" customWidth="1"/>
    <col min="20" max="20" width="2.85546875" customWidth="1"/>
    <col min="21" max="21" width="1.5703125" customWidth="1"/>
  </cols>
  <sheetData>
    <row r="2" spans="2:24" ht="18.75">
      <c r="B2" s="94" t="s">
        <v>210</v>
      </c>
      <c r="C2" s="95"/>
      <c r="D2" s="95"/>
      <c r="E2" s="95"/>
      <c r="F2" s="95"/>
      <c r="H2" s="94" t="s">
        <v>388</v>
      </c>
      <c r="I2" s="95"/>
      <c r="J2" s="95"/>
      <c r="K2" s="95"/>
      <c r="L2" s="95"/>
      <c r="N2" s="94" t="s">
        <v>643</v>
      </c>
      <c r="O2" s="95"/>
      <c r="P2" s="95"/>
      <c r="Q2" s="95"/>
      <c r="R2" s="95"/>
      <c r="T2" s="94" t="s">
        <v>644</v>
      </c>
      <c r="U2" s="95"/>
      <c r="V2" s="95"/>
      <c r="W2" s="95"/>
      <c r="X2" s="95"/>
    </row>
    <row r="4" spans="2:24">
      <c r="B4">
        <v>1</v>
      </c>
      <c r="C4" t="s">
        <v>7</v>
      </c>
      <c r="D4" s="1" t="s">
        <v>0</v>
      </c>
      <c r="F4" t="s">
        <v>391</v>
      </c>
      <c r="H4">
        <v>1</v>
      </c>
      <c r="I4" t="s">
        <v>7</v>
      </c>
      <c r="J4" s="1" t="s">
        <v>0</v>
      </c>
      <c r="L4" t="s">
        <v>390</v>
      </c>
      <c r="N4">
        <v>1</v>
      </c>
      <c r="O4" t="s">
        <v>7</v>
      </c>
      <c r="P4" s="1" t="s">
        <v>416</v>
      </c>
      <c r="R4" t="s">
        <v>395</v>
      </c>
      <c r="T4">
        <v>1</v>
      </c>
      <c r="U4" t="s">
        <v>7</v>
      </c>
      <c r="V4" s="1" t="s">
        <v>416</v>
      </c>
    </row>
    <row r="5" spans="2:24">
      <c r="B5">
        <v>2</v>
      </c>
      <c r="C5" t="s">
        <v>7</v>
      </c>
      <c r="D5" s="1" t="s">
        <v>1</v>
      </c>
      <c r="F5" t="s">
        <v>392</v>
      </c>
      <c r="H5">
        <v>2</v>
      </c>
      <c r="I5" t="s">
        <v>7</v>
      </c>
      <c r="J5" s="1" t="s">
        <v>2</v>
      </c>
      <c r="L5" t="s">
        <v>391</v>
      </c>
      <c r="N5">
        <v>2</v>
      </c>
      <c r="O5" t="s">
        <v>7</v>
      </c>
      <c r="P5" s="1" t="s">
        <v>4</v>
      </c>
      <c r="R5" t="s">
        <v>396</v>
      </c>
      <c r="T5">
        <v>2</v>
      </c>
      <c r="U5" t="s">
        <v>7</v>
      </c>
      <c r="V5" s="2" t="s">
        <v>549</v>
      </c>
    </row>
    <row r="6" spans="2:24">
      <c r="B6">
        <v>3</v>
      </c>
      <c r="C6" t="s">
        <v>7</v>
      </c>
      <c r="D6" s="1" t="s">
        <v>4</v>
      </c>
      <c r="F6" t="s">
        <v>393</v>
      </c>
      <c r="H6">
        <v>3</v>
      </c>
      <c r="I6" t="s">
        <v>7</v>
      </c>
      <c r="J6" s="1" t="s">
        <v>1</v>
      </c>
      <c r="L6" t="s">
        <v>392</v>
      </c>
      <c r="N6">
        <v>3</v>
      </c>
      <c r="O6" t="s">
        <v>7</v>
      </c>
      <c r="P6" s="2" t="s">
        <v>417</v>
      </c>
      <c r="R6" t="s">
        <v>397</v>
      </c>
      <c r="T6">
        <v>3</v>
      </c>
      <c r="U6" t="s">
        <v>7</v>
      </c>
      <c r="V6" s="1" t="s">
        <v>4</v>
      </c>
    </row>
    <row r="7" spans="2:24">
      <c r="B7">
        <v>4</v>
      </c>
      <c r="C7" t="s">
        <v>7</v>
      </c>
      <c r="D7" s="1" t="s">
        <v>3</v>
      </c>
      <c r="F7" t="s">
        <v>394</v>
      </c>
      <c r="H7">
        <v>4</v>
      </c>
      <c r="I7" t="s">
        <v>7</v>
      </c>
      <c r="J7" s="1" t="s">
        <v>4</v>
      </c>
      <c r="L7" t="s">
        <v>393</v>
      </c>
      <c r="N7">
        <v>4</v>
      </c>
      <c r="O7" t="s">
        <v>7</v>
      </c>
      <c r="P7" s="1" t="s">
        <v>2</v>
      </c>
      <c r="R7" t="s">
        <v>398</v>
      </c>
      <c r="T7">
        <v>4</v>
      </c>
      <c r="U7" t="s">
        <v>7</v>
      </c>
      <c r="V7" s="2" t="s">
        <v>417</v>
      </c>
    </row>
    <row r="8" spans="2:24">
      <c r="B8">
        <v>5</v>
      </c>
      <c r="C8" t="s">
        <v>7</v>
      </c>
      <c r="D8" s="1" t="s">
        <v>2</v>
      </c>
      <c r="F8" t="s">
        <v>395</v>
      </c>
      <c r="H8">
        <v>5</v>
      </c>
      <c r="I8" t="s">
        <v>7</v>
      </c>
      <c r="J8" s="1" t="s">
        <v>3</v>
      </c>
      <c r="L8" t="s">
        <v>394</v>
      </c>
      <c r="N8">
        <v>5</v>
      </c>
      <c r="O8" t="s">
        <v>7</v>
      </c>
      <c r="P8" s="75" t="s">
        <v>13</v>
      </c>
      <c r="R8" t="s">
        <v>399</v>
      </c>
      <c r="T8">
        <v>5</v>
      </c>
      <c r="U8" t="s">
        <v>7</v>
      </c>
      <c r="V8" s="2" t="s">
        <v>548</v>
      </c>
    </row>
    <row r="9" spans="2:24">
      <c r="B9">
        <v>6</v>
      </c>
      <c r="C9" t="s">
        <v>7</v>
      </c>
      <c r="D9" s="1" t="s">
        <v>6</v>
      </c>
      <c r="F9" t="s">
        <v>396</v>
      </c>
      <c r="H9">
        <v>6</v>
      </c>
      <c r="I9" t="s">
        <v>7</v>
      </c>
      <c r="J9" s="1" t="s">
        <v>6</v>
      </c>
      <c r="L9" t="s">
        <v>395</v>
      </c>
      <c r="N9">
        <v>6</v>
      </c>
      <c r="O9" t="s">
        <v>7</v>
      </c>
      <c r="P9" s="1" t="s">
        <v>418</v>
      </c>
      <c r="R9" t="s">
        <v>389</v>
      </c>
      <c r="T9">
        <v>6</v>
      </c>
      <c r="U9" t="s">
        <v>7</v>
      </c>
      <c r="V9" s="1" t="s">
        <v>418</v>
      </c>
    </row>
    <row r="10" spans="2:24">
      <c r="B10">
        <v>7</v>
      </c>
      <c r="C10" t="s">
        <v>7</v>
      </c>
      <c r="D10" s="1" t="s">
        <v>11</v>
      </c>
      <c r="F10" t="s">
        <v>397</v>
      </c>
      <c r="H10">
        <v>7</v>
      </c>
      <c r="I10" t="s">
        <v>7</v>
      </c>
      <c r="J10" s="75" t="s">
        <v>13</v>
      </c>
      <c r="L10" t="s">
        <v>396</v>
      </c>
      <c r="N10">
        <v>7</v>
      </c>
      <c r="O10" t="s">
        <v>7</v>
      </c>
      <c r="P10" s="1" t="s">
        <v>16</v>
      </c>
      <c r="R10" t="s">
        <v>400</v>
      </c>
      <c r="T10">
        <v>7</v>
      </c>
      <c r="U10" t="s">
        <v>7</v>
      </c>
      <c r="V10" s="1" t="s">
        <v>2</v>
      </c>
    </row>
    <row r="11" spans="2:24">
      <c r="B11">
        <v>8</v>
      </c>
      <c r="C11" t="s">
        <v>7</v>
      </c>
      <c r="D11" s="1" t="s">
        <v>8</v>
      </c>
      <c r="F11" t="s">
        <v>398</v>
      </c>
      <c r="H11">
        <v>8</v>
      </c>
      <c r="I11" t="s">
        <v>7</v>
      </c>
      <c r="J11" s="1" t="s">
        <v>21</v>
      </c>
      <c r="L11" t="s">
        <v>397</v>
      </c>
      <c r="N11">
        <v>8</v>
      </c>
      <c r="O11" t="s">
        <v>7</v>
      </c>
      <c r="P11" s="75" t="s">
        <v>22</v>
      </c>
      <c r="R11" t="s">
        <v>401</v>
      </c>
      <c r="T11">
        <v>8</v>
      </c>
      <c r="U11" t="s">
        <v>7</v>
      </c>
      <c r="V11" s="75" t="s">
        <v>13</v>
      </c>
    </row>
    <row r="12" spans="2:24">
      <c r="B12">
        <v>9</v>
      </c>
      <c r="C12" t="s">
        <v>7</v>
      </c>
      <c r="D12" s="1" t="s">
        <v>5</v>
      </c>
      <c r="F12" t="s">
        <v>399</v>
      </c>
      <c r="H12" s="8">
        <v>9</v>
      </c>
      <c r="I12" t="s">
        <v>7</v>
      </c>
      <c r="J12" s="1" t="s">
        <v>5</v>
      </c>
      <c r="L12" t="s">
        <v>398</v>
      </c>
      <c r="N12" s="140">
        <v>9</v>
      </c>
      <c r="O12" t="s">
        <v>7</v>
      </c>
      <c r="P12" s="75" t="s">
        <v>242</v>
      </c>
      <c r="R12" t="s">
        <v>402</v>
      </c>
      <c r="T12" s="151">
        <v>9</v>
      </c>
      <c r="U12" t="s">
        <v>7</v>
      </c>
      <c r="V12" s="1" t="s">
        <v>16</v>
      </c>
    </row>
    <row r="13" spans="2:24">
      <c r="B13">
        <v>10</v>
      </c>
      <c r="C13" t="s">
        <v>7</v>
      </c>
      <c r="D13" s="75" t="s">
        <v>20</v>
      </c>
      <c r="F13" t="s">
        <v>389</v>
      </c>
      <c r="H13" s="144">
        <v>10</v>
      </c>
      <c r="I13" t="s">
        <v>7</v>
      </c>
      <c r="J13" s="75" t="s">
        <v>239</v>
      </c>
      <c r="L13" t="s">
        <v>399</v>
      </c>
      <c r="N13" s="144">
        <v>10</v>
      </c>
      <c r="O13" t="s">
        <v>7</v>
      </c>
      <c r="P13" s="152" t="s">
        <v>456</v>
      </c>
      <c r="R13" t="s">
        <v>403</v>
      </c>
      <c r="T13" s="144">
        <v>10</v>
      </c>
      <c r="U13" t="s">
        <v>7</v>
      </c>
      <c r="V13" s="152" t="s">
        <v>437</v>
      </c>
    </row>
    <row r="14" spans="2:24">
      <c r="B14">
        <v>11</v>
      </c>
      <c r="C14" t="s">
        <v>7</v>
      </c>
      <c r="D14" s="75" t="s">
        <v>18</v>
      </c>
      <c r="F14" t="s">
        <v>400</v>
      </c>
      <c r="H14" s="144">
        <v>11</v>
      </c>
      <c r="I14" t="s">
        <v>7</v>
      </c>
      <c r="J14" s="75" t="s">
        <v>20</v>
      </c>
      <c r="L14" t="s">
        <v>389</v>
      </c>
      <c r="N14" s="144">
        <v>11</v>
      </c>
      <c r="O14" t="s">
        <v>7</v>
      </c>
      <c r="P14" s="152" t="s">
        <v>437</v>
      </c>
      <c r="R14" t="s">
        <v>404</v>
      </c>
      <c r="T14" s="144">
        <v>11</v>
      </c>
      <c r="U14" t="s">
        <v>7</v>
      </c>
      <c r="V14" s="75" t="s">
        <v>22</v>
      </c>
    </row>
    <row r="15" spans="2:24">
      <c r="B15">
        <v>12</v>
      </c>
      <c r="C15" t="s">
        <v>7</v>
      </c>
      <c r="D15" s="75" t="s">
        <v>15</v>
      </c>
      <c r="F15" t="s">
        <v>401</v>
      </c>
      <c r="H15" s="145">
        <v>12</v>
      </c>
      <c r="I15" t="s">
        <v>7</v>
      </c>
      <c r="J15" s="1" t="s">
        <v>16</v>
      </c>
      <c r="L15" t="s">
        <v>400</v>
      </c>
      <c r="N15" s="145">
        <v>12</v>
      </c>
      <c r="O15" t="s">
        <v>7</v>
      </c>
      <c r="P15" s="152" t="s">
        <v>472</v>
      </c>
      <c r="R15" t="s">
        <v>405</v>
      </c>
      <c r="T15" s="145">
        <v>12</v>
      </c>
      <c r="U15" t="s">
        <v>7</v>
      </c>
      <c r="V15" s="152" t="s">
        <v>456</v>
      </c>
    </row>
    <row r="16" spans="2:24">
      <c r="B16">
        <v>13</v>
      </c>
      <c r="C16" t="s">
        <v>7</v>
      </c>
      <c r="D16" s="75" t="s">
        <v>13</v>
      </c>
      <c r="F16" t="s">
        <v>402</v>
      </c>
      <c r="H16" s="145">
        <v>13</v>
      </c>
      <c r="I16" t="s">
        <v>7</v>
      </c>
      <c r="J16" s="75" t="s">
        <v>15</v>
      </c>
      <c r="L16" t="s">
        <v>401</v>
      </c>
      <c r="N16" s="145">
        <v>13</v>
      </c>
      <c r="O16" t="s">
        <v>7</v>
      </c>
      <c r="P16" s="75" t="s">
        <v>241</v>
      </c>
      <c r="R16" t="s">
        <v>406</v>
      </c>
      <c r="T16" s="145">
        <v>13</v>
      </c>
      <c r="U16" t="s">
        <v>7</v>
      </c>
      <c r="V16" s="1" t="s">
        <v>471</v>
      </c>
    </row>
    <row r="17" spans="2:22">
      <c r="B17">
        <v>14</v>
      </c>
      <c r="C17" t="s">
        <v>7</v>
      </c>
      <c r="D17" s="75" t="s">
        <v>25</v>
      </c>
      <c r="F17" t="s">
        <v>403</v>
      </c>
      <c r="H17">
        <v>14</v>
      </c>
      <c r="I17" t="s">
        <v>7</v>
      </c>
      <c r="J17" s="75" t="s">
        <v>25</v>
      </c>
      <c r="L17" t="s">
        <v>402</v>
      </c>
      <c r="N17">
        <v>14</v>
      </c>
      <c r="O17" t="s">
        <v>7</v>
      </c>
      <c r="P17" s="1" t="s">
        <v>438</v>
      </c>
      <c r="R17" t="s">
        <v>407</v>
      </c>
      <c r="T17">
        <v>14</v>
      </c>
      <c r="U17" t="s">
        <v>7</v>
      </c>
      <c r="V17" s="152" t="s">
        <v>472</v>
      </c>
    </row>
    <row r="18" spans="2:22">
      <c r="B18">
        <v>15</v>
      </c>
      <c r="C18" t="s">
        <v>7</v>
      </c>
      <c r="D18" s="75" t="s">
        <v>24</v>
      </c>
      <c r="F18" t="s">
        <v>404</v>
      </c>
      <c r="H18" s="145">
        <v>15</v>
      </c>
      <c r="I18" t="s">
        <v>7</v>
      </c>
      <c r="J18" s="75" t="s">
        <v>18</v>
      </c>
      <c r="L18" t="s">
        <v>403</v>
      </c>
      <c r="N18" s="145">
        <v>15</v>
      </c>
      <c r="O18" t="s">
        <v>7</v>
      </c>
      <c r="P18" s="1" t="s">
        <v>471</v>
      </c>
      <c r="R18" t="s">
        <v>408</v>
      </c>
      <c r="T18" s="145">
        <v>15</v>
      </c>
      <c r="U18" t="s">
        <v>7</v>
      </c>
      <c r="V18" s="1" t="s">
        <v>438</v>
      </c>
    </row>
    <row r="19" spans="2:22">
      <c r="B19">
        <v>16</v>
      </c>
      <c r="C19" t="s">
        <v>7</v>
      </c>
      <c r="D19" s="1" t="s">
        <v>16</v>
      </c>
      <c r="F19" t="s">
        <v>405</v>
      </c>
      <c r="H19" s="145">
        <v>16</v>
      </c>
      <c r="I19" t="s">
        <v>7</v>
      </c>
      <c r="J19" s="75" t="s">
        <v>24</v>
      </c>
      <c r="L19" t="s">
        <v>404</v>
      </c>
      <c r="N19" s="145">
        <v>16</v>
      </c>
      <c r="O19" t="s">
        <v>7</v>
      </c>
      <c r="P19" s="1" t="s">
        <v>457</v>
      </c>
      <c r="R19" t="s">
        <v>409</v>
      </c>
      <c r="T19" s="145">
        <v>16</v>
      </c>
      <c r="U19" t="s">
        <v>7</v>
      </c>
      <c r="V19" s="75" t="s">
        <v>439</v>
      </c>
    </row>
    <row r="20" spans="2:22">
      <c r="B20">
        <v>17</v>
      </c>
      <c r="C20" t="s">
        <v>7</v>
      </c>
      <c r="D20" s="1" t="s">
        <v>19</v>
      </c>
      <c r="F20" t="s">
        <v>406</v>
      </c>
      <c r="H20">
        <v>17</v>
      </c>
      <c r="I20" t="s">
        <v>7</v>
      </c>
      <c r="J20" s="1" t="s">
        <v>19</v>
      </c>
      <c r="L20" t="s">
        <v>405</v>
      </c>
      <c r="N20">
        <v>17</v>
      </c>
      <c r="O20" t="s">
        <v>7</v>
      </c>
      <c r="P20" s="75" t="s">
        <v>17</v>
      </c>
      <c r="R20" t="s">
        <v>410</v>
      </c>
      <c r="T20">
        <v>17</v>
      </c>
      <c r="U20" t="s">
        <v>7</v>
      </c>
      <c r="V20" s="1" t="s">
        <v>457</v>
      </c>
    </row>
    <row r="21" spans="2:22">
      <c r="B21">
        <v>18</v>
      </c>
      <c r="C21" t="s">
        <v>7</v>
      </c>
      <c r="D21" s="1" t="s">
        <v>21</v>
      </c>
      <c r="F21" t="s">
        <v>407</v>
      </c>
      <c r="H21" s="145">
        <v>18</v>
      </c>
      <c r="I21" t="s">
        <v>7</v>
      </c>
      <c r="J21" s="2" t="s">
        <v>23</v>
      </c>
      <c r="L21" t="s">
        <v>406</v>
      </c>
      <c r="N21" s="145">
        <v>18</v>
      </c>
      <c r="O21" t="s">
        <v>7</v>
      </c>
      <c r="P21" s="75" t="s">
        <v>439</v>
      </c>
      <c r="R21" t="s">
        <v>411</v>
      </c>
      <c r="T21" s="145">
        <v>18</v>
      </c>
      <c r="U21" t="s">
        <v>7</v>
      </c>
      <c r="V21" s="75" t="s">
        <v>458</v>
      </c>
    </row>
    <row r="22" spans="2:22">
      <c r="B22">
        <v>19</v>
      </c>
      <c r="C22" t="s">
        <v>7</v>
      </c>
      <c r="D22" s="1" t="s">
        <v>10</v>
      </c>
      <c r="F22" t="s">
        <v>408</v>
      </c>
      <c r="H22">
        <v>19</v>
      </c>
      <c r="I22" t="s">
        <v>7</v>
      </c>
      <c r="J22" s="75" t="s">
        <v>10</v>
      </c>
      <c r="L22" t="s">
        <v>407</v>
      </c>
      <c r="N22">
        <v>19</v>
      </c>
      <c r="O22" t="s">
        <v>7</v>
      </c>
      <c r="P22" s="75" t="s">
        <v>458</v>
      </c>
      <c r="R22" t="s">
        <v>412</v>
      </c>
      <c r="T22">
        <v>19</v>
      </c>
      <c r="U22" t="s">
        <v>7</v>
      </c>
      <c r="V22" s="75" t="s">
        <v>645</v>
      </c>
    </row>
    <row r="23" spans="2:22">
      <c r="B23">
        <v>20</v>
      </c>
      <c r="C23" t="s">
        <v>7</v>
      </c>
      <c r="D23" s="2" t="s">
        <v>23</v>
      </c>
      <c r="F23" t="s">
        <v>409</v>
      </c>
      <c r="H23">
        <v>20</v>
      </c>
      <c r="I23" t="s">
        <v>7</v>
      </c>
      <c r="J23" s="75" t="s">
        <v>22</v>
      </c>
      <c r="L23" t="s">
        <v>408</v>
      </c>
      <c r="N23">
        <v>20</v>
      </c>
      <c r="O23" t="s">
        <v>7</v>
      </c>
      <c r="P23" s="75" t="s">
        <v>645</v>
      </c>
      <c r="R23" t="s">
        <v>413</v>
      </c>
      <c r="T23">
        <v>20</v>
      </c>
      <c r="U23" t="s">
        <v>7</v>
      </c>
      <c r="V23" s="75" t="s">
        <v>552</v>
      </c>
    </row>
    <row r="24" spans="2:22">
      <c r="B24">
        <v>21</v>
      </c>
      <c r="C24" t="s">
        <v>7</v>
      </c>
      <c r="D24" s="1" t="s">
        <v>22</v>
      </c>
      <c r="F24" t="s">
        <v>410</v>
      </c>
      <c r="H24">
        <v>21</v>
      </c>
      <c r="I24" t="s">
        <v>7</v>
      </c>
      <c r="J24" s="75" t="s">
        <v>242</v>
      </c>
      <c r="L24" t="s">
        <v>409</v>
      </c>
      <c r="N24">
        <v>21</v>
      </c>
      <c r="O24" t="s">
        <v>7</v>
      </c>
      <c r="P24" s="75" t="s">
        <v>552</v>
      </c>
      <c r="R24" t="s">
        <v>414</v>
      </c>
      <c r="T24">
        <v>21</v>
      </c>
      <c r="U24" t="s">
        <v>7</v>
      </c>
      <c r="V24" s="75" t="s">
        <v>473</v>
      </c>
    </row>
    <row r="25" spans="2:22">
      <c r="B25">
        <v>22</v>
      </c>
      <c r="C25" t="s">
        <v>7</v>
      </c>
      <c r="D25" s="75" t="s">
        <v>9</v>
      </c>
      <c r="E25" s="8"/>
      <c r="F25" t="s">
        <v>411</v>
      </c>
      <c r="H25">
        <v>22</v>
      </c>
      <c r="I25" t="s">
        <v>7</v>
      </c>
      <c r="J25" s="75" t="s">
        <v>12</v>
      </c>
      <c r="L25" t="s">
        <v>410</v>
      </c>
      <c r="N25">
        <v>22</v>
      </c>
      <c r="O25" t="s">
        <v>7</v>
      </c>
      <c r="P25" s="75" t="s">
        <v>473</v>
      </c>
      <c r="R25" t="s">
        <v>415</v>
      </c>
    </row>
    <row r="26" spans="2:22">
      <c r="B26">
        <v>23</v>
      </c>
      <c r="C26" t="s">
        <v>7</v>
      </c>
      <c r="D26" s="1" t="s">
        <v>12</v>
      </c>
      <c r="F26" t="s">
        <v>412</v>
      </c>
      <c r="H26">
        <v>23</v>
      </c>
      <c r="I26" t="s">
        <v>7</v>
      </c>
      <c r="J26" s="75" t="s">
        <v>17</v>
      </c>
      <c r="L26" t="s">
        <v>411</v>
      </c>
      <c r="P26" s="1"/>
    </row>
    <row r="27" spans="2:22">
      <c r="B27">
        <v>24</v>
      </c>
      <c r="C27" t="s">
        <v>7</v>
      </c>
      <c r="D27" s="1" t="s">
        <v>17</v>
      </c>
      <c r="F27" t="s">
        <v>413</v>
      </c>
      <c r="H27">
        <v>24</v>
      </c>
      <c r="I27" t="s">
        <v>7</v>
      </c>
      <c r="J27" s="75" t="s">
        <v>14</v>
      </c>
      <c r="L27" t="s">
        <v>412</v>
      </c>
      <c r="P27" s="75"/>
    </row>
    <row r="28" spans="2:22">
      <c r="B28">
        <v>25</v>
      </c>
      <c r="C28" t="s">
        <v>7</v>
      </c>
      <c r="D28" s="1" t="s">
        <v>14</v>
      </c>
      <c r="F28" t="s">
        <v>414</v>
      </c>
      <c r="H28">
        <v>25</v>
      </c>
      <c r="I28" t="s">
        <v>7</v>
      </c>
      <c r="J28" s="75" t="s">
        <v>9</v>
      </c>
      <c r="L28" t="s">
        <v>413</v>
      </c>
      <c r="P28" s="1"/>
    </row>
    <row r="29" spans="2:22">
      <c r="B29">
        <v>26</v>
      </c>
      <c r="C29" t="s">
        <v>7</v>
      </c>
      <c r="D29" s="1" t="s">
        <v>26</v>
      </c>
      <c r="F29" t="s">
        <v>415</v>
      </c>
      <c r="H29">
        <v>26</v>
      </c>
      <c r="I29" t="s">
        <v>7</v>
      </c>
      <c r="J29" s="75" t="s">
        <v>241</v>
      </c>
      <c r="L29" t="s">
        <v>414</v>
      </c>
      <c r="P29" s="2"/>
    </row>
    <row r="30" spans="2:22">
      <c r="D30" s="1"/>
      <c r="H30">
        <v>27</v>
      </c>
      <c r="I30" t="s">
        <v>7</v>
      </c>
      <c r="J30" s="1" t="s">
        <v>26</v>
      </c>
      <c r="L30" t="s">
        <v>415</v>
      </c>
    </row>
    <row r="31" spans="2:22">
      <c r="D31" s="1"/>
    </row>
    <row r="35" spans="4:4">
      <c r="D35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</vt:i4>
      </vt:variant>
    </vt:vector>
  </HeadingPairs>
  <TitlesOfParts>
    <vt:vector size="11" baseType="lpstr">
      <vt:lpstr>1.KT_podrobné výsledky</vt:lpstr>
      <vt:lpstr>1.KT_tabulky</vt:lpstr>
      <vt:lpstr>2.KT_podrobné výsledky</vt:lpstr>
      <vt:lpstr>2.KT_tabulky</vt:lpstr>
      <vt:lpstr>3.KT_podrobné výsledky</vt:lpstr>
      <vt:lpstr>3.KT_tabulky</vt:lpstr>
      <vt:lpstr>4.KT_podrobné výsledky</vt:lpstr>
      <vt:lpstr>4.KT_tabulky</vt:lpstr>
      <vt:lpstr>Přehled umístění v turnajích</vt:lpstr>
      <vt:lpstr>'1.KT_podrobné výsledky'!Oblast_tisku</vt:lpstr>
      <vt:lpstr>'3.KT_tabulky'!Oblast_tisku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Petr</cp:lastModifiedBy>
  <cp:lastPrinted>2013-08-02T12:55:46Z</cp:lastPrinted>
  <dcterms:created xsi:type="dcterms:W3CDTF">2013-07-20T21:03:57Z</dcterms:created>
  <dcterms:modified xsi:type="dcterms:W3CDTF">2013-08-25T21:01:55Z</dcterms:modified>
</cp:coreProperties>
</file>