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95" activeTab="2"/>
  </bookViews>
  <sheets>
    <sheet name="Tabulky turnaje_21.4.2013" sheetId="1" r:id="rId1"/>
    <sheet name="Podrobné výsledky" sheetId="2" r:id="rId2"/>
    <sheet name="Konečné pořadí v turnaji" sheetId="3" r:id="rId3"/>
  </sheets>
  <definedNames/>
  <calcPr fullCalcOnLoad="1"/>
</workbook>
</file>

<file path=xl/sharedStrings.xml><?xml version="1.0" encoding="utf-8"?>
<sst xmlns="http://schemas.openxmlformats.org/spreadsheetml/2006/main" count="782" uniqueCount="187">
  <si>
    <t>Body</t>
  </si>
  <si>
    <t>Pořadí</t>
  </si>
  <si>
    <t>:</t>
  </si>
  <si>
    <t>-</t>
  </si>
  <si>
    <t>Stuchlík Ondřej</t>
  </si>
  <si>
    <t>Kubát Petr</t>
  </si>
  <si>
    <t>Štěpán</t>
  </si>
  <si>
    <t>Tomáš</t>
  </si>
  <si>
    <t>Ondřej</t>
  </si>
  <si>
    <t>Kubát</t>
  </si>
  <si>
    <t>Petr</t>
  </si>
  <si>
    <t>Rejent Štěpán</t>
  </si>
  <si>
    <t>Rejent</t>
  </si>
  <si>
    <t>Martin</t>
  </si>
  <si>
    <t>Stuchlík Jan</t>
  </si>
  <si>
    <t>Jan</t>
  </si>
  <si>
    <t>Wichterle Filip</t>
  </si>
  <si>
    <t>Wichterle</t>
  </si>
  <si>
    <t>Filip</t>
  </si>
  <si>
    <t>Kaucký Jakub</t>
  </si>
  <si>
    <t>Kaucký</t>
  </si>
  <si>
    <t>Jakub</t>
  </si>
  <si>
    <t>Vyčítal Jan</t>
  </si>
  <si>
    <t>Vyčítal</t>
  </si>
  <si>
    <t>Hagino Takyua</t>
  </si>
  <si>
    <t>Hagino</t>
  </si>
  <si>
    <t>Takyua</t>
  </si>
  <si>
    <t>Koběrský Matěj</t>
  </si>
  <si>
    <t>Koběrský</t>
  </si>
  <si>
    <t>Matěj</t>
  </si>
  <si>
    <t>Kopecký Michael</t>
  </si>
  <si>
    <t>Kopecký</t>
  </si>
  <si>
    <t>Michael</t>
  </si>
  <si>
    <t>Jonáš</t>
  </si>
  <si>
    <t>Gajda Jonáš</t>
  </si>
  <si>
    <t>Lebeda Josef</t>
  </si>
  <si>
    <t>Lebeda</t>
  </si>
  <si>
    <t>Josef</t>
  </si>
  <si>
    <t>Bartoš Martin</t>
  </si>
  <si>
    <t>Bartoš</t>
  </si>
  <si>
    <t>Luxemburk Filip</t>
  </si>
  <si>
    <t xml:space="preserve">Rejent Martin </t>
  </si>
  <si>
    <t xml:space="preserve">Rejent Štěpán </t>
  </si>
  <si>
    <t>KONTROLNÍ  TURNAJ  ŽACTVA SK DDM KOTLÁŘKA</t>
  </si>
  <si>
    <r>
      <t>Míto konání</t>
    </r>
    <r>
      <rPr>
        <b/>
        <sz val="10"/>
        <rFont val="Arial CE"/>
        <family val="0"/>
      </rPr>
      <t xml:space="preserve"> : Praha 6, Na Kotlářce 1</t>
    </r>
  </si>
  <si>
    <t>Skupina "A" :</t>
  </si>
  <si>
    <t>3/0</t>
  </si>
  <si>
    <t>2/3</t>
  </si>
  <si>
    <t>0/3</t>
  </si>
  <si>
    <t>3/1</t>
  </si>
  <si>
    <t>Skupina "B" :</t>
  </si>
  <si>
    <t>3/2</t>
  </si>
  <si>
    <t>(-7,-8,-8)</t>
  </si>
  <si>
    <t>(3,7,6)</t>
  </si>
  <si>
    <t>Skupina "C" :</t>
  </si>
  <si>
    <t>1/3</t>
  </si>
  <si>
    <t>(-2,-8,-6)</t>
  </si>
  <si>
    <t>(7,9,4)</t>
  </si>
  <si>
    <t>(11.2003)</t>
  </si>
  <si>
    <t>(12.2003)</t>
  </si>
  <si>
    <t>(12.2004)</t>
  </si>
  <si>
    <t>(3.2004)</t>
  </si>
  <si>
    <t>(6.2005)</t>
  </si>
  <si>
    <t>(11.1999)</t>
  </si>
  <si>
    <t>(4.2004)</t>
  </si>
  <si>
    <t>(9.1997)</t>
  </si>
  <si>
    <t>-------------</t>
  </si>
  <si>
    <t>(11.1998)</t>
  </si>
  <si>
    <t>(10.2000)</t>
  </si>
  <si>
    <t>(4.1998)</t>
  </si>
  <si>
    <t>(3.2003)</t>
  </si>
  <si>
    <t>Buchar Michael</t>
  </si>
  <si>
    <t>Konečné pořadí v turnaji (21.4.2013)</t>
  </si>
  <si>
    <t>Wicterle David</t>
  </si>
  <si>
    <t>Přída Kryštof</t>
  </si>
  <si>
    <t>Brabec Matyáš</t>
  </si>
  <si>
    <t>Suková Magda</t>
  </si>
  <si>
    <t>Vopravil Tomáš</t>
  </si>
  <si>
    <t>(7.1999)</t>
  </si>
  <si>
    <t>(4.2002)</t>
  </si>
  <si>
    <t>(7.1997)</t>
  </si>
  <si>
    <t>(11.2004)</t>
  </si>
  <si>
    <r>
      <t>Datum uspořádání : 21</t>
    </r>
    <r>
      <rPr>
        <b/>
        <sz val="10"/>
        <rFont val="Arial CE"/>
        <family val="0"/>
      </rPr>
      <t>.4.2013</t>
    </r>
  </si>
  <si>
    <t>SKUPINA o 1.-8.místo</t>
  </si>
  <si>
    <t xml:space="preserve">Stuchlík </t>
  </si>
  <si>
    <t>Wichterle David</t>
  </si>
  <si>
    <t>David</t>
  </si>
  <si>
    <t>Buchar</t>
  </si>
  <si>
    <t>SKUPINA  "A"</t>
  </si>
  <si>
    <t>SKUPINA  "B"</t>
  </si>
  <si>
    <t>SKUPINA "C"</t>
  </si>
  <si>
    <t>Přída</t>
  </si>
  <si>
    <t>Kryštof</t>
  </si>
  <si>
    <t>Gajda</t>
  </si>
  <si>
    <t>Brabec</t>
  </si>
  <si>
    <t>Matyáš</t>
  </si>
  <si>
    <t>Luxemburk</t>
  </si>
  <si>
    <t>Kopecký Michal</t>
  </si>
  <si>
    <t>Suková</t>
  </si>
  <si>
    <t>Magda</t>
  </si>
  <si>
    <t>Michal</t>
  </si>
  <si>
    <t>Vopravil</t>
  </si>
  <si>
    <t>SKUPINA  o 9.-14.místo</t>
  </si>
  <si>
    <t>SKUPINA o 15.-21.místo</t>
  </si>
  <si>
    <t>Skupina o 1.-8.místo :</t>
  </si>
  <si>
    <t>(3,8,8)</t>
  </si>
  <si>
    <t>(6,8,7)</t>
  </si>
  <si>
    <t>1.stupeň</t>
  </si>
  <si>
    <t>(11,8,4)</t>
  </si>
  <si>
    <t>(3,7,9)</t>
  </si>
  <si>
    <t>(9,-10,8,-7,3)</t>
  </si>
  <si>
    <t>(-10,-4,-5)</t>
  </si>
  <si>
    <t>(10,-7,7,6)</t>
  </si>
  <si>
    <t>(8,6,5)</t>
  </si>
  <si>
    <t xml:space="preserve">3/0 </t>
  </si>
  <si>
    <t>(8,5,10)</t>
  </si>
  <si>
    <t>(-3,9,6,-2,10)</t>
  </si>
  <si>
    <t>(2,6,4)</t>
  </si>
  <si>
    <t>(-7,-5,-3)</t>
  </si>
  <si>
    <t>2.stupeň</t>
  </si>
  <si>
    <t>(2,4,2)</t>
  </si>
  <si>
    <t>(9,-12,9,-8,9)</t>
  </si>
  <si>
    <t>(-9,-8,-9)</t>
  </si>
  <si>
    <t>(-5,-0,-3)</t>
  </si>
  <si>
    <t>(2,7,3)</t>
  </si>
  <si>
    <t>(-6,-8,10,-8)</t>
  </si>
  <si>
    <t>(7,-10,-7,-6)</t>
  </si>
  <si>
    <t>(9,14,9)</t>
  </si>
  <si>
    <t>(-5,-7,-9)</t>
  </si>
  <si>
    <t>(9,-9,-8,-8)</t>
  </si>
  <si>
    <t>(-6,4,-7,-3)</t>
  </si>
  <si>
    <t>(8,10,-11,10)</t>
  </si>
  <si>
    <t>(1,3,1)</t>
  </si>
  <si>
    <t>(9,10,6)</t>
  </si>
  <si>
    <t>(-9,-5,-9)</t>
  </si>
  <si>
    <t>(3,5,1)</t>
  </si>
  <si>
    <t>(-9,7,8,2)</t>
  </si>
  <si>
    <t>(6,3,5)</t>
  </si>
  <si>
    <t>(-5,-5,-6)</t>
  </si>
  <si>
    <t>(7,6,7)</t>
  </si>
  <si>
    <t>(-7,-7,-7)</t>
  </si>
  <si>
    <t>(5,10,-7,5)</t>
  </si>
  <si>
    <t>(7,5,3)</t>
  </si>
  <si>
    <t>(-4,5,8,-13,-7)</t>
  </si>
  <si>
    <t>(9,8,10)</t>
  </si>
  <si>
    <t>(2,4,5)</t>
  </si>
  <si>
    <t>(-2,-2,-3)</t>
  </si>
  <si>
    <t>(1,1,3)</t>
  </si>
  <si>
    <t>(-7,-9,-6)</t>
  </si>
  <si>
    <t>(-10,-5,-7)</t>
  </si>
  <si>
    <t>(-7,-7,-3)</t>
  </si>
  <si>
    <t>(-5,-5,-10)</t>
  </si>
  <si>
    <t>(2,2,2)</t>
  </si>
  <si>
    <t>(9,-3,11,12)</t>
  </si>
  <si>
    <t>(8,6,1)</t>
  </si>
  <si>
    <t>(-8,-3,-6)</t>
  </si>
  <si>
    <t>(-2,-1-8)</t>
  </si>
  <si>
    <t>Skupina o 9.-14.místo :</t>
  </si>
  <si>
    <t>(7,11,7)</t>
  </si>
  <si>
    <t>(-11,-9,-7)</t>
  </si>
  <si>
    <t>(ze skupiny "B")</t>
  </si>
  <si>
    <t>(-4,-9,-11)</t>
  </si>
  <si>
    <t>(8,8,-9,7)</t>
  </si>
  <si>
    <t>(ze skupiny "A")</t>
  </si>
  <si>
    <t>(-2,-7,-9)</t>
  </si>
  <si>
    <t>(9,-1,-4,-3)</t>
  </si>
  <si>
    <t>(-9,9,9,6)</t>
  </si>
  <si>
    <t>(ze skupiny "C")</t>
  </si>
  <si>
    <t>(5,7,11)</t>
  </si>
  <si>
    <t>(5,7,-9,-11,-8)</t>
  </si>
  <si>
    <t>(4,9,2)</t>
  </si>
  <si>
    <t>(-3,-8,-3)</t>
  </si>
  <si>
    <t>Skupina o 15.-21.místo :</t>
  </si>
  <si>
    <t>(7,9,-8,-9,-10)</t>
  </si>
  <si>
    <t>(7,2,9)</t>
  </si>
  <si>
    <t>(8,-8,-7,5,8)</t>
  </si>
  <si>
    <t>(1,8,3)</t>
  </si>
  <si>
    <t>(-8,5,-6,-6)</t>
  </si>
  <si>
    <t>(-2,-1,-2)</t>
  </si>
  <si>
    <t>(5,7,7)</t>
  </si>
  <si>
    <t>(-4,-4,-9)</t>
  </si>
  <si>
    <t>(6,5,1)</t>
  </si>
  <si>
    <t>(8,5,6)</t>
  </si>
  <si>
    <t>(-2,-10,-3)</t>
  </si>
  <si>
    <t>(6,6,11)</t>
  </si>
  <si>
    <t>(7,8,7)</t>
  </si>
  <si>
    <t>(-7,-6,-4)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</si>
</sst>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b/>
      <sz val="8"/>
      <name val="Arial CE"/>
      <family val="2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3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32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3" xfId="0" applyFill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5" borderId="32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14" fontId="1" fillId="36" borderId="41" xfId="0" applyNumberFormat="1" applyFont="1" applyFill="1" applyBorder="1" applyAlignment="1">
      <alignment horizontal="center" vertical="center"/>
    </xf>
    <xf numFmtId="14" fontId="1" fillId="36" borderId="4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41" xfId="0" applyFont="1" applyBorder="1" applyAlignment="1">
      <alignment horizontal="center" textRotation="90"/>
    </xf>
    <xf numFmtId="0" fontId="2" fillId="0" borderId="42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" fillId="0" borderId="3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46">
      <selection activeCell="A55" sqref="A55:A61"/>
    </sheetView>
  </sheetViews>
  <sheetFormatPr defaultColWidth="9.00390625" defaultRowHeight="12.75"/>
  <cols>
    <col min="1" max="1" width="30.875" style="0" customWidth="1"/>
    <col min="2" max="2" width="3.875" style="0" customWidth="1"/>
    <col min="3" max="3" width="1.00390625" style="0" customWidth="1"/>
    <col min="4" max="5" width="3.875" style="0" customWidth="1"/>
    <col min="6" max="6" width="0.875" style="0" customWidth="1"/>
    <col min="7" max="7" width="4.375" style="0" customWidth="1"/>
    <col min="8" max="8" width="3.875" style="0" customWidth="1"/>
    <col min="9" max="9" width="1.00390625" style="0" customWidth="1"/>
    <col min="10" max="10" width="4.75390625" style="0" customWidth="1"/>
    <col min="11" max="11" width="4.625" style="0" customWidth="1"/>
    <col min="12" max="12" width="0.875" style="0" customWidth="1"/>
    <col min="13" max="13" width="5.375" style="0" customWidth="1"/>
    <col min="14" max="14" width="3.875" style="0" customWidth="1"/>
    <col min="15" max="15" width="1.00390625" style="0" customWidth="1"/>
    <col min="16" max="16" width="4.75390625" style="0" customWidth="1"/>
    <col min="17" max="17" width="4.00390625" style="0" customWidth="1"/>
    <col min="18" max="18" width="1.12109375" style="0" customWidth="1"/>
    <col min="19" max="19" width="4.00390625" style="0" customWidth="1"/>
    <col min="20" max="20" width="3.875" style="0" customWidth="1"/>
    <col min="21" max="21" width="1.25" style="0" customWidth="1"/>
    <col min="22" max="22" width="3.25390625" style="0" customWidth="1"/>
    <col min="23" max="23" width="4.00390625" style="0" customWidth="1"/>
    <col min="24" max="24" width="1.25" style="0" customWidth="1"/>
    <col min="25" max="25" width="4.375" style="0" customWidth="1"/>
    <col min="26" max="26" width="4.00390625" style="0" customWidth="1"/>
    <col min="27" max="27" width="1.25" style="0" customWidth="1"/>
    <col min="28" max="29" width="3.75390625" style="0" customWidth="1"/>
    <col min="30" max="30" width="4.00390625" style="0" customWidth="1"/>
    <col min="31" max="35" width="3.875" style="0" customWidth="1"/>
    <col min="36" max="37" width="4.25390625" style="0" customWidth="1"/>
    <col min="38" max="38" width="4.875" style="0" customWidth="1"/>
    <col min="39" max="39" width="5.375" style="0" customWidth="1"/>
    <col min="40" max="41" width="4.375" style="0" customWidth="1"/>
  </cols>
  <sheetData>
    <row r="1" ht="12.75">
      <c r="A1" s="46" t="s">
        <v>43</v>
      </c>
    </row>
    <row r="2" ht="12.75">
      <c r="A2" s="48"/>
    </row>
    <row r="3" ht="12.75">
      <c r="A3" s="46" t="s">
        <v>82</v>
      </c>
    </row>
    <row r="4" ht="12.75">
      <c r="A4" s="46" t="s">
        <v>44</v>
      </c>
    </row>
    <row r="5" spans="1:30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"/>
      <c r="Z5" s="1"/>
      <c r="AA5" s="1"/>
      <c r="AB5" s="1"/>
      <c r="AC5" s="1"/>
      <c r="AD5" s="1"/>
    </row>
    <row r="6" spans="1:30" ht="18" customHeight="1">
      <c r="A6" s="136" t="s">
        <v>83</v>
      </c>
      <c r="B6" s="110" t="s">
        <v>12</v>
      </c>
      <c r="C6" s="110"/>
      <c r="D6" s="111"/>
      <c r="E6" s="115" t="s">
        <v>84</v>
      </c>
      <c r="F6" s="116"/>
      <c r="G6" s="117"/>
      <c r="H6" s="109" t="s">
        <v>17</v>
      </c>
      <c r="I6" s="110"/>
      <c r="J6" s="111"/>
      <c r="K6" s="109" t="s">
        <v>9</v>
      </c>
      <c r="L6" s="110"/>
      <c r="M6" s="111"/>
      <c r="N6" s="110" t="s">
        <v>12</v>
      </c>
      <c r="O6" s="110"/>
      <c r="P6" s="111"/>
      <c r="Q6" s="109" t="s">
        <v>87</v>
      </c>
      <c r="R6" s="110"/>
      <c r="S6" s="111"/>
      <c r="T6" s="115" t="s">
        <v>84</v>
      </c>
      <c r="U6" s="116"/>
      <c r="V6" s="117"/>
      <c r="W6" s="109" t="s">
        <v>17</v>
      </c>
      <c r="X6" s="110"/>
      <c r="Y6" s="111"/>
      <c r="Z6" s="82"/>
      <c r="AA6" s="52"/>
      <c r="AB6" s="49"/>
      <c r="AC6" s="127" t="s">
        <v>0</v>
      </c>
      <c r="AD6" s="146" t="s">
        <v>1</v>
      </c>
    </row>
    <row r="7" spans="1:30" ht="18" customHeight="1" thickBot="1">
      <c r="A7" s="137"/>
      <c r="B7" s="119" t="s">
        <v>6</v>
      </c>
      <c r="C7" s="119"/>
      <c r="D7" s="120"/>
      <c r="E7" s="141" t="s">
        <v>15</v>
      </c>
      <c r="F7" s="142"/>
      <c r="G7" s="143"/>
      <c r="H7" s="118" t="s">
        <v>86</v>
      </c>
      <c r="I7" s="119"/>
      <c r="J7" s="120"/>
      <c r="K7" s="118" t="s">
        <v>10</v>
      </c>
      <c r="L7" s="119"/>
      <c r="M7" s="120"/>
      <c r="N7" s="118" t="s">
        <v>13</v>
      </c>
      <c r="O7" s="119"/>
      <c r="P7" s="120"/>
      <c r="Q7" s="118" t="s">
        <v>32</v>
      </c>
      <c r="R7" s="119"/>
      <c r="S7" s="120"/>
      <c r="T7" s="118" t="s">
        <v>8</v>
      </c>
      <c r="U7" s="119"/>
      <c r="V7" s="120"/>
      <c r="W7" s="112" t="s">
        <v>18</v>
      </c>
      <c r="X7" s="113"/>
      <c r="Y7" s="114"/>
      <c r="Z7" s="83"/>
      <c r="AA7" s="1"/>
      <c r="AB7" s="50"/>
      <c r="AC7" s="128"/>
      <c r="AD7" s="147"/>
    </row>
    <row r="8" spans="1:30" ht="18" customHeight="1" thickBot="1">
      <c r="A8" s="93" t="s">
        <v>11</v>
      </c>
      <c r="B8" s="100"/>
      <c r="C8" s="101"/>
      <c r="D8" s="101"/>
      <c r="E8" s="26">
        <v>3</v>
      </c>
      <c r="F8" s="2" t="s">
        <v>2</v>
      </c>
      <c r="G8" s="27">
        <v>0</v>
      </c>
      <c r="H8" s="2">
        <v>3</v>
      </c>
      <c r="I8" s="2" t="s">
        <v>2</v>
      </c>
      <c r="J8" s="2">
        <v>0</v>
      </c>
      <c r="K8" s="26">
        <v>3</v>
      </c>
      <c r="L8" s="2" t="s">
        <v>2</v>
      </c>
      <c r="M8" s="27">
        <v>0</v>
      </c>
      <c r="N8" s="2">
        <v>3</v>
      </c>
      <c r="O8" s="2" t="s">
        <v>2</v>
      </c>
      <c r="P8" s="2">
        <v>1</v>
      </c>
      <c r="Q8" s="6">
        <v>3</v>
      </c>
      <c r="R8" s="10" t="s">
        <v>2</v>
      </c>
      <c r="S8" s="8">
        <v>0</v>
      </c>
      <c r="T8" s="45">
        <v>3</v>
      </c>
      <c r="U8" s="10" t="s">
        <v>2</v>
      </c>
      <c r="V8" s="51">
        <v>0</v>
      </c>
      <c r="W8" s="107">
        <v>3</v>
      </c>
      <c r="X8" s="10" t="s">
        <v>2</v>
      </c>
      <c r="Y8" s="108">
        <v>0</v>
      </c>
      <c r="Z8" s="6">
        <f>B8+E8+H8+K8+N8+Q8+T8+W8</f>
        <v>21</v>
      </c>
      <c r="AA8" s="10" t="s">
        <v>2</v>
      </c>
      <c r="AB8" s="8">
        <f>D8+G8+J8+M8+P8+S8+V8+Y8</f>
        <v>1</v>
      </c>
      <c r="AC8" s="8">
        <v>14</v>
      </c>
      <c r="AD8" s="60">
        <v>1</v>
      </c>
    </row>
    <row r="9" spans="1:30" ht="18" customHeight="1" thickBot="1">
      <c r="A9" s="94" t="s">
        <v>14</v>
      </c>
      <c r="B9" s="4">
        <v>0</v>
      </c>
      <c r="C9" s="15" t="s">
        <v>2</v>
      </c>
      <c r="D9" s="15">
        <v>3</v>
      </c>
      <c r="E9" s="100"/>
      <c r="F9" s="101"/>
      <c r="G9" s="102"/>
      <c r="H9" s="34">
        <v>3</v>
      </c>
      <c r="I9" s="34" t="s">
        <v>2</v>
      </c>
      <c r="J9" s="34">
        <v>0</v>
      </c>
      <c r="K9" s="38">
        <v>3</v>
      </c>
      <c r="L9" s="34" t="s">
        <v>2</v>
      </c>
      <c r="M9" s="37">
        <v>2</v>
      </c>
      <c r="N9" s="34">
        <v>0</v>
      </c>
      <c r="O9" s="34" t="s">
        <v>2</v>
      </c>
      <c r="P9" s="34">
        <v>3</v>
      </c>
      <c r="Q9" s="33">
        <v>1</v>
      </c>
      <c r="R9" s="34" t="s">
        <v>2</v>
      </c>
      <c r="S9" s="35">
        <v>3</v>
      </c>
      <c r="T9" s="16">
        <v>3</v>
      </c>
      <c r="U9" s="34" t="s">
        <v>2</v>
      </c>
      <c r="V9" s="18">
        <v>0</v>
      </c>
      <c r="W9" s="153">
        <v>3</v>
      </c>
      <c r="X9" s="154" t="s">
        <v>2</v>
      </c>
      <c r="Y9" s="155">
        <v>2</v>
      </c>
      <c r="Z9" s="16">
        <f aca="true" t="shared" si="0" ref="Z9:Z15">B9+E9+H9+K9+N9+Q9+T9+W9</f>
        <v>13</v>
      </c>
      <c r="AA9" s="19" t="s">
        <v>2</v>
      </c>
      <c r="AB9" s="18">
        <f aca="true" t="shared" si="1" ref="AB9:AB15">D9+G9+J9+M9+P9+S9+V9+Y9</f>
        <v>13</v>
      </c>
      <c r="AC9" s="35">
        <v>11</v>
      </c>
      <c r="AD9" s="61">
        <v>4</v>
      </c>
    </row>
    <row r="10" spans="1:30" ht="18" customHeight="1" thickBot="1">
      <c r="A10" s="95" t="s">
        <v>85</v>
      </c>
      <c r="B10" s="21">
        <v>0</v>
      </c>
      <c r="C10" s="17" t="s">
        <v>2</v>
      </c>
      <c r="D10" s="17">
        <v>3</v>
      </c>
      <c r="E10" s="71">
        <v>0</v>
      </c>
      <c r="F10" s="72" t="s">
        <v>2</v>
      </c>
      <c r="G10" s="73">
        <v>3</v>
      </c>
      <c r="H10" s="101"/>
      <c r="I10" s="101"/>
      <c r="J10" s="101"/>
      <c r="K10" s="38">
        <v>0</v>
      </c>
      <c r="L10" s="34" t="s">
        <v>2</v>
      </c>
      <c r="M10" s="37">
        <v>3</v>
      </c>
      <c r="N10" s="17">
        <v>0</v>
      </c>
      <c r="O10" s="17" t="s">
        <v>2</v>
      </c>
      <c r="P10" s="17">
        <v>3</v>
      </c>
      <c r="Q10" s="33">
        <v>0</v>
      </c>
      <c r="R10" s="17" t="s">
        <v>2</v>
      </c>
      <c r="S10" s="35">
        <v>3</v>
      </c>
      <c r="T10" s="16">
        <f>B10+E10+H10+K10+N10+Q10</f>
        <v>0</v>
      </c>
      <c r="U10" s="17" t="s">
        <v>2</v>
      </c>
      <c r="V10" s="18">
        <v>3</v>
      </c>
      <c r="W10" s="156">
        <v>1</v>
      </c>
      <c r="X10" s="154" t="s">
        <v>2</v>
      </c>
      <c r="Y10" s="157">
        <v>3</v>
      </c>
      <c r="Z10" s="7">
        <f t="shared" si="0"/>
        <v>1</v>
      </c>
      <c r="AA10" s="11" t="s">
        <v>2</v>
      </c>
      <c r="AB10" s="9">
        <f t="shared" si="1"/>
        <v>21</v>
      </c>
      <c r="AC10" s="18">
        <v>7</v>
      </c>
      <c r="AD10" s="62">
        <v>8</v>
      </c>
    </row>
    <row r="11" spans="1:30" ht="18" customHeight="1" thickBot="1">
      <c r="A11" s="95" t="s">
        <v>5</v>
      </c>
      <c r="B11" s="21">
        <v>0</v>
      </c>
      <c r="C11" s="17" t="s">
        <v>2</v>
      </c>
      <c r="D11" s="17">
        <v>3</v>
      </c>
      <c r="E11" s="21">
        <v>2</v>
      </c>
      <c r="F11" s="17" t="s">
        <v>2</v>
      </c>
      <c r="G11" s="22">
        <v>3</v>
      </c>
      <c r="H11" s="72">
        <v>3</v>
      </c>
      <c r="I11" s="72" t="s">
        <v>2</v>
      </c>
      <c r="J11" s="72">
        <v>0</v>
      </c>
      <c r="K11" s="100"/>
      <c r="L11" s="101"/>
      <c r="M11" s="102"/>
      <c r="N11" s="34">
        <v>1</v>
      </c>
      <c r="O11" s="34" t="s">
        <v>2</v>
      </c>
      <c r="P11" s="34">
        <v>3</v>
      </c>
      <c r="Q11" s="33">
        <v>0</v>
      </c>
      <c r="R11" s="19" t="s">
        <v>2</v>
      </c>
      <c r="S11" s="35">
        <v>3</v>
      </c>
      <c r="T11" s="16">
        <v>1</v>
      </c>
      <c r="U11" s="19" t="s">
        <v>2</v>
      </c>
      <c r="V11" s="18">
        <v>3</v>
      </c>
      <c r="W11" s="153">
        <v>3</v>
      </c>
      <c r="X11" s="154" t="s">
        <v>2</v>
      </c>
      <c r="Y11" s="155">
        <v>0</v>
      </c>
      <c r="Z11" s="16">
        <f t="shared" si="0"/>
        <v>10</v>
      </c>
      <c r="AA11" s="19" t="s">
        <v>2</v>
      </c>
      <c r="AB11" s="18">
        <f t="shared" si="1"/>
        <v>15</v>
      </c>
      <c r="AC11" s="18">
        <v>9</v>
      </c>
      <c r="AD11" s="63">
        <v>5</v>
      </c>
    </row>
    <row r="12" spans="1:30" ht="18" customHeight="1" thickBot="1">
      <c r="A12" s="94" t="s">
        <v>41</v>
      </c>
      <c r="B12" s="4">
        <v>1</v>
      </c>
      <c r="C12" s="34" t="s">
        <v>2</v>
      </c>
      <c r="D12" s="15">
        <v>3</v>
      </c>
      <c r="E12" s="38">
        <v>3</v>
      </c>
      <c r="F12" s="15" t="s">
        <v>2</v>
      </c>
      <c r="G12" s="5">
        <v>0</v>
      </c>
      <c r="H12" s="34">
        <v>3</v>
      </c>
      <c r="I12" s="34" t="s">
        <v>2</v>
      </c>
      <c r="J12" s="34">
        <v>0</v>
      </c>
      <c r="K12" s="7">
        <v>3</v>
      </c>
      <c r="L12" s="11" t="s">
        <v>2</v>
      </c>
      <c r="M12" s="9">
        <v>1</v>
      </c>
      <c r="N12" s="101"/>
      <c r="O12" s="101"/>
      <c r="P12" s="101"/>
      <c r="Q12" s="33">
        <v>3</v>
      </c>
      <c r="R12" s="74" t="s">
        <v>2</v>
      </c>
      <c r="S12" s="35">
        <v>2</v>
      </c>
      <c r="T12" s="16">
        <v>3</v>
      </c>
      <c r="U12" s="19" t="s">
        <v>2</v>
      </c>
      <c r="V12" s="18">
        <v>0</v>
      </c>
      <c r="W12" s="153">
        <v>3</v>
      </c>
      <c r="X12" s="154" t="s">
        <v>2</v>
      </c>
      <c r="Y12" s="155">
        <v>1</v>
      </c>
      <c r="Z12" s="7">
        <f t="shared" si="0"/>
        <v>19</v>
      </c>
      <c r="AA12" s="11" t="s">
        <v>2</v>
      </c>
      <c r="AB12" s="9">
        <f t="shared" si="1"/>
        <v>7</v>
      </c>
      <c r="AC12" s="35">
        <v>13</v>
      </c>
      <c r="AD12" s="63">
        <v>2</v>
      </c>
    </row>
    <row r="13" spans="1:30" ht="18" customHeight="1" thickBot="1">
      <c r="A13" s="85" t="s">
        <v>71</v>
      </c>
      <c r="B13" s="97">
        <v>0</v>
      </c>
      <c r="C13" s="89" t="s">
        <v>2</v>
      </c>
      <c r="D13" s="88">
        <v>3</v>
      </c>
      <c r="E13" s="97">
        <v>3</v>
      </c>
      <c r="F13" s="89" t="s">
        <v>2</v>
      </c>
      <c r="G13" s="98">
        <v>1</v>
      </c>
      <c r="H13" s="88">
        <v>3</v>
      </c>
      <c r="I13" s="89" t="s">
        <v>2</v>
      </c>
      <c r="J13" s="88">
        <v>0</v>
      </c>
      <c r="K13" s="97">
        <v>3</v>
      </c>
      <c r="L13" s="89" t="s">
        <v>2</v>
      </c>
      <c r="M13" s="98">
        <v>0</v>
      </c>
      <c r="N13" s="99">
        <v>2</v>
      </c>
      <c r="O13" s="84" t="s">
        <v>2</v>
      </c>
      <c r="P13" s="99">
        <v>3</v>
      </c>
      <c r="Q13" s="150"/>
      <c r="R13" s="151"/>
      <c r="S13" s="152"/>
      <c r="T13" s="7">
        <v>3</v>
      </c>
      <c r="U13" s="15" t="s">
        <v>2</v>
      </c>
      <c r="V13" s="9">
        <v>0</v>
      </c>
      <c r="W13" s="156">
        <v>3</v>
      </c>
      <c r="X13" s="154" t="s">
        <v>2</v>
      </c>
      <c r="Y13" s="157">
        <v>0</v>
      </c>
      <c r="Z13" s="16">
        <f t="shared" si="0"/>
        <v>17</v>
      </c>
      <c r="AA13" s="19" t="s">
        <v>2</v>
      </c>
      <c r="AB13" s="18">
        <f t="shared" si="1"/>
        <v>7</v>
      </c>
      <c r="AC13" s="35">
        <v>12</v>
      </c>
      <c r="AD13" s="63">
        <v>3</v>
      </c>
    </row>
    <row r="14" spans="1:30" ht="18" customHeight="1" thickBot="1">
      <c r="A14" s="96" t="s">
        <v>4</v>
      </c>
      <c r="B14" s="86">
        <v>0</v>
      </c>
      <c r="C14" s="154" t="s">
        <v>2</v>
      </c>
      <c r="D14" s="92">
        <v>3</v>
      </c>
      <c r="E14" s="86">
        <v>0</v>
      </c>
      <c r="F14" s="154" t="s">
        <v>2</v>
      </c>
      <c r="G14" s="87">
        <v>3</v>
      </c>
      <c r="H14" s="92">
        <v>3</v>
      </c>
      <c r="I14" s="154" t="s">
        <v>2</v>
      </c>
      <c r="J14" s="92">
        <v>0</v>
      </c>
      <c r="K14" s="86">
        <v>3</v>
      </c>
      <c r="L14" s="154" t="s">
        <v>2</v>
      </c>
      <c r="M14" s="87">
        <v>1</v>
      </c>
      <c r="N14" s="92">
        <v>0</v>
      </c>
      <c r="O14" s="154" t="s">
        <v>2</v>
      </c>
      <c r="P14" s="92">
        <v>3</v>
      </c>
      <c r="Q14" s="162">
        <v>0</v>
      </c>
      <c r="R14" s="154" t="s">
        <v>2</v>
      </c>
      <c r="S14" s="163">
        <v>3</v>
      </c>
      <c r="T14" s="164"/>
      <c r="U14" s="165"/>
      <c r="V14" s="166"/>
      <c r="W14" s="158">
        <v>0</v>
      </c>
      <c r="X14" s="154" t="s">
        <v>2</v>
      </c>
      <c r="Y14" s="159">
        <v>3</v>
      </c>
      <c r="Z14" s="16">
        <f t="shared" si="0"/>
        <v>6</v>
      </c>
      <c r="AA14" s="19" t="s">
        <v>2</v>
      </c>
      <c r="AB14" s="18">
        <f t="shared" si="1"/>
        <v>16</v>
      </c>
      <c r="AC14" s="18">
        <v>9</v>
      </c>
      <c r="AD14" s="61">
        <v>7</v>
      </c>
    </row>
    <row r="15" spans="1:30" ht="18" customHeight="1" thickBot="1">
      <c r="A15" s="106" t="s">
        <v>16</v>
      </c>
      <c r="B15" s="53">
        <v>0</v>
      </c>
      <c r="C15" s="91" t="s">
        <v>2</v>
      </c>
      <c r="D15" s="90">
        <v>3</v>
      </c>
      <c r="E15" s="53">
        <v>2</v>
      </c>
      <c r="F15" s="91" t="s">
        <v>2</v>
      </c>
      <c r="G15" s="55">
        <v>3</v>
      </c>
      <c r="H15" s="90">
        <v>3</v>
      </c>
      <c r="I15" s="91" t="s">
        <v>2</v>
      </c>
      <c r="J15" s="90">
        <v>1</v>
      </c>
      <c r="K15" s="53">
        <v>0</v>
      </c>
      <c r="L15" s="91" t="s">
        <v>2</v>
      </c>
      <c r="M15" s="55">
        <v>3</v>
      </c>
      <c r="N15" s="90">
        <v>1</v>
      </c>
      <c r="O15" s="91" t="s">
        <v>2</v>
      </c>
      <c r="P15" s="90">
        <v>3</v>
      </c>
      <c r="Q15" s="160">
        <v>0</v>
      </c>
      <c r="R15" s="91" t="s">
        <v>2</v>
      </c>
      <c r="S15" s="161">
        <v>3</v>
      </c>
      <c r="T15" s="23">
        <v>3</v>
      </c>
      <c r="U15" s="91" t="s">
        <v>2</v>
      </c>
      <c r="V15" s="25">
        <v>0</v>
      </c>
      <c r="W15" s="103"/>
      <c r="X15" s="104"/>
      <c r="Y15" s="105"/>
      <c r="Z15" s="12">
        <f t="shared" si="0"/>
        <v>9</v>
      </c>
      <c r="AA15" s="14" t="s">
        <v>2</v>
      </c>
      <c r="AB15" s="13">
        <f t="shared" si="1"/>
        <v>16</v>
      </c>
      <c r="AC15" s="25">
        <v>9</v>
      </c>
      <c r="AD15" s="64">
        <v>6</v>
      </c>
    </row>
    <row r="16" spans="20:22" ht="12.75">
      <c r="T16" s="1"/>
      <c r="V16" s="1"/>
    </row>
    <row r="17" spans="2:30" ht="13.5" thickBot="1">
      <c r="B17" s="1">
        <f>SUM(B8:B15)</f>
        <v>1</v>
      </c>
      <c r="C17" s="1"/>
      <c r="D17" s="1">
        <f>SUM(D8:D15)</f>
        <v>21</v>
      </c>
      <c r="E17" s="1">
        <f>SUM(E8:E15)</f>
        <v>13</v>
      </c>
      <c r="F17" s="1"/>
      <c r="G17" s="1">
        <f>SUM(G8:G15)</f>
        <v>13</v>
      </c>
      <c r="H17" s="1">
        <f>SUM(H8:H15)</f>
        <v>21</v>
      </c>
      <c r="I17" s="1"/>
      <c r="J17" s="1">
        <f>SUM(J8:J15)</f>
        <v>1</v>
      </c>
      <c r="K17" s="1">
        <f>SUM(K8:K15)</f>
        <v>15</v>
      </c>
      <c r="L17" s="1"/>
      <c r="M17" s="1">
        <f>SUM(M8:M15)</f>
        <v>10</v>
      </c>
      <c r="N17" s="1">
        <f>SUM(N8:N15)</f>
        <v>7</v>
      </c>
      <c r="O17" s="1"/>
      <c r="P17" s="1">
        <f>SUM(P8:P15)</f>
        <v>19</v>
      </c>
      <c r="Q17" s="1">
        <f>SUM(Q8:Q15)</f>
        <v>7</v>
      </c>
      <c r="S17" s="1">
        <f>SUM(S8:S15)</f>
        <v>17</v>
      </c>
      <c r="T17" s="1">
        <f>SUM(T8:T15)</f>
        <v>16</v>
      </c>
      <c r="U17" s="1">
        <f>SUM(U8:U12)</f>
        <v>0</v>
      </c>
      <c r="V17" s="1">
        <f>SUM(V8:V15)</f>
        <v>6</v>
      </c>
      <c r="W17" s="1">
        <f>SUM(W8:W15)</f>
        <v>16</v>
      </c>
      <c r="X17" s="1">
        <f>SUM(AD8:AD13)</f>
        <v>23</v>
      </c>
      <c r="Y17" s="1">
        <f>SUM(Y8:Y15)</f>
        <v>9</v>
      </c>
      <c r="Z17" s="1">
        <f>SUM(Z8:Z15)</f>
        <v>96</v>
      </c>
      <c r="AB17" s="1">
        <f>SUM(AB8:AB15)</f>
        <v>96</v>
      </c>
      <c r="AC17" s="1">
        <f>SUM(AC8:AC15)</f>
        <v>84</v>
      </c>
      <c r="AD17" s="1">
        <f>SUM(AD8:AD15)</f>
        <v>36</v>
      </c>
    </row>
    <row r="18" spans="1:30" ht="18" customHeight="1">
      <c r="A18" s="136" t="s">
        <v>88</v>
      </c>
      <c r="B18" s="110" t="s">
        <v>91</v>
      </c>
      <c r="C18" s="110"/>
      <c r="D18" s="111"/>
      <c r="E18" s="115" t="s">
        <v>39</v>
      </c>
      <c r="F18" s="116"/>
      <c r="G18" s="117"/>
      <c r="H18" s="109" t="s">
        <v>25</v>
      </c>
      <c r="I18" s="110"/>
      <c r="J18" s="111"/>
      <c r="K18" s="109" t="s">
        <v>93</v>
      </c>
      <c r="L18" s="110"/>
      <c r="M18" s="111"/>
      <c r="N18" s="129"/>
      <c r="O18" s="144"/>
      <c r="P18" s="49"/>
      <c r="Q18" s="127" t="s">
        <v>0</v>
      </c>
      <c r="R18" s="129" t="s">
        <v>1</v>
      </c>
      <c r="S18" s="127"/>
      <c r="T18" s="1"/>
      <c r="U18" s="1"/>
      <c r="V18" s="1"/>
      <c r="W18" s="1"/>
      <c r="X18" s="1"/>
      <c r="Y18" s="1"/>
      <c r="Z18" s="1"/>
      <c r="AB18" s="1"/>
      <c r="AC18" s="1"/>
      <c r="AD18" s="1"/>
    </row>
    <row r="19" spans="1:30" ht="18" customHeight="1" thickBot="1">
      <c r="A19" s="137"/>
      <c r="B19" s="119" t="s">
        <v>92</v>
      </c>
      <c r="C19" s="119"/>
      <c r="D19" s="120"/>
      <c r="E19" s="141" t="s">
        <v>13</v>
      </c>
      <c r="F19" s="142"/>
      <c r="G19" s="143"/>
      <c r="H19" s="118" t="s">
        <v>26</v>
      </c>
      <c r="I19" s="119"/>
      <c r="J19" s="120"/>
      <c r="K19" s="118" t="s">
        <v>33</v>
      </c>
      <c r="L19" s="119"/>
      <c r="M19" s="120"/>
      <c r="N19" s="130"/>
      <c r="O19" s="145"/>
      <c r="P19" s="50"/>
      <c r="Q19" s="128"/>
      <c r="R19" s="130"/>
      <c r="S19" s="128"/>
      <c r="T19" s="1"/>
      <c r="U19" s="1"/>
      <c r="V19" s="1"/>
      <c r="W19" s="1"/>
      <c r="X19" s="1"/>
      <c r="Y19" s="1"/>
      <c r="Z19" s="1"/>
      <c r="AB19" s="1"/>
      <c r="AC19" s="1"/>
      <c r="AD19" s="1"/>
    </row>
    <row r="20" spans="1:30" ht="18" customHeight="1" thickBot="1">
      <c r="A20" s="30" t="s">
        <v>74</v>
      </c>
      <c r="B20" s="68"/>
      <c r="C20" s="70"/>
      <c r="D20" s="69"/>
      <c r="E20" s="26">
        <v>3</v>
      </c>
      <c r="F20" s="2" t="s">
        <v>2</v>
      </c>
      <c r="G20" s="27">
        <v>0</v>
      </c>
      <c r="H20" s="26">
        <v>3</v>
      </c>
      <c r="I20" s="2" t="s">
        <v>2</v>
      </c>
      <c r="J20" s="2">
        <v>0</v>
      </c>
      <c r="K20" s="26">
        <v>3</v>
      </c>
      <c r="L20" s="2" t="s">
        <v>2</v>
      </c>
      <c r="M20" s="27">
        <v>0</v>
      </c>
      <c r="N20" s="45">
        <f>B20+E20+H20+K20</f>
        <v>9</v>
      </c>
      <c r="O20" s="10" t="s">
        <v>2</v>
      </c>
      <c r="P20" s="51">
        <f>D20+G20+J20+M20</f>
        <v>0</v>
      </c>
      <c r="Q20" s="8">
        <v>6</v>
      </c>
      <c r="R20" s="131">
        <v>1</v>
      </c>
      <c r="S20" s="132"/>
      <c r="T20" s="1"/>
      <c r="U20" s="1"/>
      <c r="V20" s="1"/>
      <c r="W20" s="1"/>
      <c r="X20" s="1"/>
      <c r="Y20" s="1"/>
      <c r="Z20" s="1"/>
      <c r="AB20" s="1"/>
      <c r="AC20" s="1"/>
      <c r="AD20" s="1"/>
    </row>
    <row r="21" spans="1:30" ht="18" customHeight="1" thickBot="1">
      <c r="A21" s="32" t="s">
        <v>38</v>
      </c>
      <c r="B21" s="4">
        <v>0</v>
      </c>
      <c r="C21" s="15" t="s">
        <v>2</v>
      </c>
      <c r="D21" s="5">
        <v>3</v>
      </c>
      <c r="E21" s="68"/>
      <c r="F21" s="70"/>
      <c r="G21" s="69"/>
      <c r="H21" s="38">
        <v>3</v>
      </c>
      <c r="I21" s="34" t="s">
        <v>2</v>
      </c>
      <c r="J21" s="34">
        <v>1</v>
      </c>
      <c r="K21" s="38">
        <v>3</v>
      </c>
      <c r="L21" s="34" t="s">
        <v>2</v>
      </c>
      <c r="M21" s="37">
        <v>0</v>
      </c>
      <c r="N21" s="16">
        <f>B21+E21+H21+K21</f>
        <v>6</v>
      </c>
      <c r="O21" s="34" t="s">
        <v>2</v>
      </c>
      <c r="P21" s="18">
        <f>D21+G21+J21+M21</f>
        <v>4</v>
      </c>
      <c r="Q21" s="36">
        <v>5</v>
      </c>
      <c r="R21" s="121">
        <v>2</v>
      </c>
      <c r="S21" s="122"/>
      <c r="T21" s="1"/>
      <c r="U21" s="1"/>
      <c r="V21" s="1"/>
      <c r="W21" s="1"/>
      <c r="X21" s="1"/>
      <c r="Y21" s="1"/>
      <c r="Z21" s="1"/>
      <c r="AB21" s="1"/>
      <c r="AC21" s="1"/>
      <c r="AD21" s="1"/>
    </row>
    <row r="22" spans="1:30" ht="18" customHeight="1" thickBot="1">
      <c r="A22" s="29" t="s">
        <v>24</v>
      </c>
      <c r="B22" s="21">
        <v>0</v>
      </c>
      <c r="C22" s="17" t="s">
        <v>2</v>
      </c>
      <c r="D22" s="22">
        <v>3</v>
      </c>
      <c r="E22" s="71">
        <v>1</v>
      </c>
      <c r="F22" s="72" t="s">
        <v>2</v>
      </c>
      <c r="G22" s="73">
        <v>3</v>
      </c>
      <c r="H22" s="68"/>
      <c r="I22" s="70"/>
      <c r="J22" s="69"/>
      <c r="K22" s="38">
        <v>3</v>
      </c>
      <c r="L22" s="34" t="s">
        <v>2</v>
      </c>
      <c r="M22" s="37">
        <v>0</v>
      </c>
      <c r="N22" s="16">
        <f>B22+E22+H22+K22</f>
        <v>4</v>
      </c>
      <c r="O22" s="17" t="s">
        <v>2</v>
      </c>
      <c r="P22" s="18">
        <f>D22+G22+J22+M22</f>
        <v>6</v>
      </c>
      <c r="Q22" s="20">
        <v>4</v>
      </c>
      <c r="R22" s="121">
        <v>3</v>
      </c>
      <c r="S22" s="122"/>
      <c r="T22" s="1"/>
      <c r="U22" s="1"/>
      <c r="V22" s="1"/>
      <c r="W22" s="1"/>
      <c r="X22" s="1"/>
      <c r="Y22" s="1"/>
      <c r="Z22" s="1"/>
      <c r="AB22" s="1"/>
      <c r="AC22" s="1"/>
      <c r="AD22" s="1"/>
    </row>
    <row r="23" spans="1:30" ht="18" customHeight="1" thickBot="1">
      <c r="A23" s="31" t="s">
        <v>34</v>
      </c>
      <c r="B23" s="39">
        <v>0</v>
      </c>
      <c r="C23" s="24" t="s">
        <v>2</v>
      </c>
      <c r="D23" s="28">
        <v>3</v>
      </c>
      <c r="E23" s="39">
        <v>0</v>
      </c>
      <c r="F23" s="24" t="s">
        <v>2</v>
      </c>
      <c r="G23" s="28">
        <v>3</v>
      </c>
      <c r="H23" s="3">
        <v>0</v>
      </c>
      <c r="I23" s="3" t="s">
        <v>2</v>
      </c>
      <c r="J23" s="3">
        <v>3</v>
      </c>
      <c r="K23" s="68"/>
      <c r="L23" s="70"/>
      <c r="M23" s="69"/>
      <c r="N23" s="23">
        <f>B23+E23+H23+K23</f>
        <v>0</v>
      </c>
      <c r="O23" s="44" t="s">
        <v>2</v>
      </c>
      <c r="P23" s="25">
        <f>D23+G23+J23+M23</f>
        <v>9</v>
      </c>
      <c r="Q23" s="40">
        <v>3</v>
      </c>
      <c r="R23" s="148">
        <v>4</v>
      </c>
      <c r="S23" s="149"/>
      <c r="T23" s="1"/>
      <c r="U23" s="1"/>
      <c r="V23" s="1"/>
      <c r="W23" s="1"/>
      <c r="X23" s="1"/>
      <c r="Y23" s="1"/>
      <c r="Z23" s="1"/>
      <c r="AB23" s="1"/>
      <c r="AC23" s="1"/>
      <c r="AD23" s="1"/>
    </row>
    <row r="24" spans="3:30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1"/>
      <c r="AB24" s="1"/>
      <c r="AC24" s="1"/>
      <c r="AD24" s="1"/>
    </row>
    <row r="25" spans="2:30" ht="13.5" thickBot="1">
      <c r="B25" s="1">
        <f>SUM(B20:B23)</f>
        <v>0</v>
      </c>
      <c r="C25" s="1"/>
      <c r="D25" s="1">
        <f>SUM(D20:D23)</f>
        <v>9</v>
      </c>
      <c r="E25" s="1">
        <f>SUM(E20:E23)</f>
        <v>4</v>
      </c>
      <c r="F25" s="1"/>
      <c r="G25" s="1">
        <f>SUM(G20:G23)</f>
        <v>6</v>
      </c>
      <c r="H25" s="1">
        <f>SUM(H20:H23)</f>
        <v>6</v>
      </c>
      <c r="I25" s="1"/>
      <c r="J25" s="1">
        <f>SUM(J20:J23)</f>
        <v>4</v>
      </c>
      <c r="K25" s="1">
        <f>SUM(K20:K23)</f>
        <v>9</v>
      </c>
      <c r="L25" s="1"/>
      <c r="M25" s="1">
        <f>SUM(M20:M23)</f>
        <v>0</v>
      </c>
      <c r="N25" s="1">
        <f>SUM(N20:N23)</f>
        <v>19</v>
      </c>
      <c r="O25" s="1"/>
      <c r="P25" s="1">
        <f>SUM(P20:P23)</f>
        <v>19</v>
      </c>
      <c r="Q25" s="1">
        <f>SUM(Q20:Q23)</f>
        <v>18</v>
      </c>
      <c r="S25" s="1">
        <f>SUM(R20:R23)</f>
        <v>10</v>
      </c>
      <c r="T25" s="1"/>
      <c r="U25" s="1"/>
      <c r="V25" s="1"/>
      <c r="W25" s="1"/>
      <c r="X25" s="1"/>
      <c r="Y25" s="1"/>
      <c r="Z25" s="1"/>
      <c r="AB25" s="1"/>
      <c r="AC25" s="1"/>
      <c r="AD25" s="1"/>
    </row>
    <row r="26" spans="1:30" ht="18" customHeight="1">
      <c r="A26" s="136" t="s">
        <v>89</v>
      </c>
      <c r="B26" s="110" t="s">
        <v>94</v>
      </c>
      <c r="C26" s="110"/>
      <c r="D26" s="111"/>
      <c r="E26" s="115" t="s">
        <v>23</v>
      </c>
      <c r="F26" s="116"/>
      <c r="G26" s="117"/>
      <c r="H26" s="109" t="s">
        <v>28</v>
      </c>
      <c r="I26" s="110"/>
      <c r="J26" s="111"/>
      <c r="K26" s="109" t="s">
        <v>96</v>
      </c>
      <c r="L26" s="110"/>
      <c r="M26" s="111"/>
      <c r="N26" s="129"/>
      <c r="O26" s="144"/>
      <c r="P26" s="49"/>
      <c r="Q26" s="127" t="s">
        <v>0</v>
      </c>
      <c r="R26" s="129" t="s">
        <v>1</v>
      </c>
      <c r="S26" s="127"/>
      <c r="T26" s="1"/>
      <c r="U26" s="1"/>
      <c r="V26" s="1"/>
      <c r="W26" s="1"/>
      <c r="X26" s="1"/>
      <c r="Y26" s="1"/>
      <c r="Z26" s="1"/>
      <c r="AB26" s="1"/>
      <c r="AC26" s="1"/>
      <c r="AD26" s="1"/>
    </row>
    <row r="27" spans="1:30" ht="18" customHeight="1" thickBot="1">
      <c r="A27" s="137"/>
      <c r="B27" s="119" t="s">
        <v>95</v>
      </c>
      <c r="C27" s="119"/>
      <c r="D27" s="120"/>
      <c r="E27" s="141" t="s">
        <v>15</v>
      </c>
      <c r="F27" s="142"/>
      <c r="G27" s="143"/>
      <c r="H27" s="118" t="s">
        <v>29</v>
      </c>
      <c r="I27" s="119"/>
      <c r="J27" s="120"/>
      <c r="K27" s="118" t="s">
        <v>18</v>
      </c>
      <c r="L27" s="119"/>
      <c r="M27" s="120"/>
      <c r="N27" s="130"/>
      <c r="O27" s="145"/>
      <c r="P27" s="50"/>
      <c r="Q27" s="128"/>
      <c r="R27" s="130"/>
      <c r="S27" s="128"/>
      <c r="T27" s="1"/>
      <c r="U27" s="1"/>
      <c r="V27" s="1"/>
      <c r="W27" s="1"/>
      <c r="X27" s="1"/>
      <c r="Y27" s="1"/>
      <c r="Z27" s="1"/>
      <c r="AB27" s="1"/>
      <c r="AC27" s="1"/>
      <c r="AD27" s="1"/>
    </row>
    <row r="28" spans="1:30" ht="18" customHeight="1" thickBot="1">
      <c r="A28" s="185" t="s">
        <v>75</v>
      </c>
      <c r="B28" s="68"/>
      <c r="C28" s="70"/>
      <c r="D28" s="69"/>
      <c r="E28" s="26">
        <v>2</v>
      </c>
      <c r="F28" s="2" t="s">
        <v>2</v>
      </c>
      <c r="G28" s="27">
        <v>3</v>
      </c>
      <c r="H28" s="26">
        <v>3</v>
      </c>
      <c r="I28" s="2" t="s">
        <v>2</v>
      </c>
      <c r="J28" s="2">
        <v>0</v>
      </c>
      <c r="K28" s="26">
        <v>3</v>
      </c>
      <c r="L28" s="2" t="s">
        <v>2</v>
      </c>
      <c r="M28" s="27">
        <v>1</v>
      </c>
      <c r="N28" s="45">
        <f>B28+E28+H28+K28</f>
        <v>8</v>
      </c>
      <c r="O28" s="10" t="s">
        <v>2</v>
      </c>
      <c r="P28" s="51">
        <f>D28+G28+J28+M28</f>
        <v>4</v>
      </c>
      <c r="Q28" s="8">
        <v>5</v>
      </c>
      <c r="R28" s="131">
        <v>2</v>
      </c>
      <c r="S28" s="132"/>
      <c r="T28" s="1"/>
      <c r="U28" s="1"/>
      <c r="V28" s="1"/>
      <c r="W28" s="1"/>
      <c r="X28" s="1"/>
      <c r="Y28" s="1"/>
      <c r="Z28" s="1"/>
      <c r="AB28" s="1"/>
      <c r="AC28" s="1"/>
      <c r="AD28" s="1"/>
    </row>
    <row r="29" spans="1:30" ht="18" customHeight="1" thickBot="1">
      <c r="A29" s="186" t="s">
        <v>22</v>
      </c>
      <c r="B29" s="4">
        <v>3</v>
      </c>
      <c r="C29" s="15" t="s">
        <v>2</v>
      </c>
      <c r="D29" s="5">
        <v>2</v>
      </c>
      <c r="E29" s="68"/>
      <c r="F29" s="70"/>
      <c r="G29" s="69"/>
      <c r="H29" s="38">
        <v>3</v>
      </c>
      <c r="I29" s="34" t="s">
        <v>2</v>
      </c>
      <c r="J29" s="34">
        <v>0</v>
      </c>
      <c r="K29" s="38">
        <v>3</v>
      </c>
      <c r="L29" s="34" t="s">
        <v>2</v>
      </c>
      <c r="M29" s="37">
        <v>0</v>
      </c>
      <c r="N29" s="16">
        <f>B29+E29+H29+K29</f>
        <v>9</v>
      </c>
      <c r="O29" s="34" t="s">
        <v>2</v>
      </c>
      <c r="P29" s="18">
        <f>D29+G29+J29+M29</f>
        <v>2</v>
      </c>
      <c r="Q29" s="36">
        <v>6</v>
      </c>
      <c r="R29" s="121">
        <v>1</v>
      </c>
      <c r="S29" s="122"/>
      <c r="T29" s="1"/>
      <c r="U29" s="1"/>
      <c r="V29" s="1"/>
      <c r="W29" s="1"/>
      <c r="X29" s="1"/>
      <c r="Y29" s="1"/>
      <c r="Z29" s="1"/>
      <c r="AB29" s="1"/>
      <c r="AC29" s="1"/>
      <c r="AD29" s="1"/>
    </row>
    <row r="30" spans="1:30" ht="18" customHeight="1" thickBot="1">
      <c r="A30" s="187" t="s">
        <v>27</v>
      </c>
      <c r="B30" s="21">
        <v>0</v>
      </c>
      <c r="C30" s="17" t="s">
        <v>2</v>
      </c>
      <c r="D30" s="22">
        <v>3</v>
      </c>
      <c r="E30" s="71">
        <v>0</v>
      </c>
      <c r="F30" s="72" t="s">
        <v>2</v>
      </c>
      <c r="G30" s="73">
        <v>3</v>
      </c>
      <c r="H30" s="68"/>
      <c r="I30" s="70"/>
      <c r="J30" s="69"/>
      <c r="K30" s="38">
        <v>3</v>
      </c>
      <c r="L30" s="34" t="s">
        <v>2</v>
      </c>
      <c r="M30" s="37">
        <v>0</v>
      </c>
      <c r="N30" s="16">
        <f>B30+E30+H30+K30</f>
        <v>3</v>
      </c>
      <c r="O30" s="17" t="s">
        <v>2</v>
      </c>
      <c r="P30" s="18">
        <f>D30+G30+J30+M30</f>
        <v>6</v>
      </c>
      <c r="Q30" s="20">
        <v>4</v>
      </c>
      <c r="R30" s="121">
        <v>3</v>
      </c>
      <c r="S30" s="122"/>
      <c r="T30" s="1"/>
      <c r="U30" s="1"/>
      <c r="V30" s="1"/>
      <c r="W30" s="1"/>
      <c r="X30" s="1"/>
      <c r="Y30" s="1"/>
      <c r="Z30" s="1"/>
      <c r="AB30" s="1"/>
      <c r="AC30" s="1"/>
      <c r="AD30" s="1"/>
    </row>
    <row r="31" spans="1:30" ht="18" customHeight="1" thickBot="1">
      <c r="A31" s="188" t="s">
        <v>40</v>
      </c>
      <c r="B31" s="39">
        <v>1</v>
      </c>
      <c r="C31" s="24" t="s">
        <v>2</v>
      </c>
      <c r="D31" s="28">
        <v>3</v>
      </c>
      <c r="E31" s="39">
        <v>0</v>
      </c>
      <c r="F31" s="24" t="s">
        <v>2</v>
      </c>
      <c r="G31" s="28">
        <v>3</v>
      </c>
      <c r="H31" s="3">
        <v>0</v>
      </c>
      <c r="I31" s="3" t="s">
        <v>2</v>
      </c>
      <c r="J31" s="3">
        <v>3</v>
      </c>
      <c r="K31" s="68"/>
      <c r="L31" s="70"/>
      <c r="M31" s="69"/>
      <c r="N31" s="23">
        <f>B31+E31+H31+K31</f>
        <v>1</v>
      </c>
      <c r="O31" s="44" t="s">
        <v>2</v>
      </c>
      <c r="P31" s="25">
        <f>D31+G31+J31+M31</f>
        <v>9</v>
      </c>
      <c r="Q31" s="40">
        <v>3</v>
      </c>
      <c r="R31" s="148">
        <v>4</v>
      </c>
      <c r="S31" s="149"/>
      <c r="T31" s="1"/>
      <c r="U31" s="1"/>
      <c r="V31" s="1"/>
      <c r="W31" s="1"/>
      <c r="X31" s="1"/>
      <c r="Y31" s="1"/>
      <c r="Z31" s="1"/>
      <c r="AB31" s="1"/>
      <c r="AC31" s="1"/>
      <c r="AD31" s="1"/>
    </row>
    <row r="32" spans="2:30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  <c r="AB32" s="1"/>
      <c r="AC32" s="1"/>
      <c r="AD32" s="1"/>
    </row>
    <row r="33" spans="2:30" ht="13.5" thickBot="1">
      <c r="B33" s="1">
        <f>SUM(B28:B31)</f>
        <v>4</v>
      </c>
      <c r="C33" s="1"/>
      <c r="D33" s="1">
        <f>SUM(D28:D31)</f>
        <v>8</v>
      </c>
      <c r="E33" s="1">
        <f>SUM(E28:E31)</f>
        <v>2</v>
      </c>
      <c r="F33" s="1"/>
      <c r="G33" s="1">
        <f>SUM(G28:G31)</f>
        <v>9</v>
      </c>
      <c r="H33" s="1">
        <f>SUM(H28:H31)</f>
        <v>6</v>
      </c>
      <c r="I33" s="1"/>
      <c r="J33" s="1">
        <f>SUM(J28:J31)</f>
        <v>3</v>
      </c>
      <c r="K33" s="1">
        <f>SUM(K28:K31)</f>
        <v>9</v>
      </c>
      <c r="L33" s="1"/>
      <c r="M33" s="1">
        <f>SUM(M28:M31)</f>
        <v>1</v>
      </c>
      <c r="N33" s="1">
        <f>SUM(N28:N31)</f>
        <v>21</v>
      </c>
      <c r="O33" s="1"/>
      <c r="P33" s="1">
        <f>SUM(P28:P31)</f>
        <v>21</v>
      </c>
      <c r="Q33" s="1">
        <f>SUM(Q28:Q31)</f>
        <v>18</v>
      </c>
      <c r="S33" s="1">
        <f>SUM(R28:R31)</f>
        <v>10</v>
      </c>
      <c r="T33" s="1"/>
      <c r="U33" s="1"/>
      <c r="V33" s="1"/>
      <c r="W33" s="1"/>
      <c r="X33" s="1"/>
      <c r="Y33" s="1"/>
      <c r="Z33" s="1"/>
      <c r="AB33" s="1"/>
      <c r="AC33" s="1"/>
      <c r="AD33" s="1"/>
    </row>
    <row r="34" spans="1:22" ht="18" customHeight="1">
      <c r="A34" s="136" t="s">
        <v>90</v>
      </c>
      <c r="B34" s="110" t="s">
        <v>36</v>
      </c>
      <c r="C34" s="110"/>
      <c r="D34" s="111"/>
      <c r="E34" s="115" t="s">
        <v>20</v>
      </c>
      <c r="F34" s="116"/>
      <c r="G34" s="117"/>
      <c r="H34" s="109" t="s">
        <v>98</v>
      </c>
      <c r="I34" s="110"/>
      <c r="J34" s="111"/>
      <c r="K34" s="109" t="s">
        <v>31</v>
      </c>
      <c r="L34" s="110"/>
      <c r="M34" s="111"/>
      <c r="N34" s="109" t="s">
        <v>101</v>
      </c>
      <c r="O34" s="110"/>
      <c r="P34" s="111"/>
      <c r="Q34" s="138"/>
      <c r="R34" s="139"/>
      <c r="S34" s="140"/>
      <c r="T34" s="127" t="s">
        <v>0</v>
      </c>
      <c r="U34" s="129" t="s">
        <v>1</v>
      </c>
      <c r="V34" s="127"/>
    </row>
    <row r="35" spans="1:22" ht="18" customHeight="1" thickBot="1">
      <c r="A35" s="137"/>
      <c r="B35" s="119" t="s">
        <v>37</v>
      </c>
      <c r="C35" s="119"/>
      <c r="D35" s="120"/>
      <c r="E35" s="141" t="s">
        <v>21</v>
      </c>
      <c r="F35" s="142"/>
      <c r="G35" s="143"/>
      <c r="H35" s="118" t="s">
        <v>99</v>
      </c>
      <c r="I35" s="119"/>
      <c r="J35" s="120"/>
      <c r="K35" s="118" t="s">
        <v>100</v>
      </c>
      <c r="L35" s="119"/>
      <c r="M35" s="120"/>
      <c r="N35" s="118" t="s">
        <v>7</v>
      </c>
      <c r="O35" s="119"/>
      <c r="P35" s="120"/>
      <c r="Q35" s="118"/>
      <c r="R35" s="119"/>
      <c r="S35" s="120"/>
      <c r="T35" s="128"/>
      <c r="U35" s="130"/>
      <c r="V35" s="128"/>
    </row>
    <row r="36" spans="1:22" ht="18" customHeight="1" thickBot="1">
      <c r="A36" s="30" t="s">
        <v>35</v>
      </c>
      <c r="B36" s="68"/>
      <c r="C36" s="70"/>
      <c r="D36" s="69"/>
      <c r="E36" s="26">
        <v>0</v>
      </c>
      <c r="F36" s="2" t="s">
        <v>2</v>
      </c>
      <c r="G36" s="27">
        <v>3</v>
      </c>
      <c r="H36" s="26">
        <v>3</v>
      </c>
      <c r="I36" s="2" t="s">
        <v>2</v>
      </c>
      <c r="J36" s="2">
        <v>0</v>
      </c>
      <c r="K36" s="26">
        <v>3</v>
      </c>
      <c r="L36" s="2" t="s">
        <v>2</v>
      </c>
      <c r="M36" s="27">
        <v>1</v>
      </c>
      <c r="N36" s="2">
        <v>3</v>
      </c>
      <c r="O36" s="2" t="s">
        <v>2</v>
      </c>
      <c r="P36" s="2">
        <v>0</v>
      </c>
      <c r="Q36" s="6">
        <f>B36+E36+H36+K36+N36</f>
        <v>9</v>
      </c>
      <c r="R36" s="10" t="s">
        <v>2</v>
      </c>
      <c r="S36" s="8">
        <f>D36+G36+J36+M36+P36</f>
        <v>4</v>
      </c>
      <c r="T36" s="8">
        <v>7</v>
      </c>
      <c r="U36" s="131">
        <v>2</v>
      </c>
      <c r="V36" s="132"/>
    </row>
    <row r="37" spans="1:22" ht="18" customHeight="1" thickBot="1">
      <c r="A37" s="32" t="s">
        <v>19</v>
      </c>
      <c r="B37" s="4">
        <v>3</v>
      </c>
      <c r="C37" s="15" t="s">
        <v>2</v>
      </c>
      <c r="D37" s="5">
        <v>0</v>
      </c>
      <c r="E37" s="68"/>
      <c r="F37" s="70"/>
      <c r="G37" s="69"/>
      <c r="H37" s="38">
        <v>3</v>
      </c>
      <c r="I37" s="34" t="s">
        <v>2</v>
      </c>
      <c r="J37" s="34">
        <v>0</v>
      </c>
      <c r="K37" s="38">
        <v>3</v>
      </c>
      <c r="L37" s="34" t="s">
        <v>2</v>
      </c>
      <c r="M37" s="37">
        <v>0</v>
      </c>
      <c r="N37" s="34">
        <v>3</v>
      </c>
      <c r="O37" s="34" t="s">
        <v>2</v>
      </c>
      <c r="P37" s="34">
        <v>0</v>
      </c>
      <c r="Q37" s="33">
        <f>B37+E37+H37+K37+N37</f>
        <v>12</v>
      </c>
      <c r="R37" s="34" t="s">
        <v>2</v>
      </c>
      <c r="S37" s="35">
        <f>D37+G37+J37+M37+P37</f>
        <v>0</v>
      </c>
      <c r="T37" s="36">
        <v>8</v>
      </c>
      <c r="U37" s="121">
        <v>1</v>
      </c>
      <c r="V37" s="122"/>
    </row>
    <row r="38" spans="1:22" ht="18" customHeight="1" thickBot="1">
      <c r="A38" s="29" t="s">
        <v>76</v>
      </c>
      <c r="B38" s="21">
        <v>0</v>
      </c>
      <c r="C38" s="17" t="s">
        <v>2</v>
      </c>
      <c r="D38" s="22">
        <v>3</v>
      </c>
      <c r="E38" s="71">
        <v>0</v>
      </c>
      <c r="F38" s="72" t="s">
        <v>2</v>
      </c>
      <c r="G38" s="73">
        <v>3</v>
      </c>
      <c r="H38" s="68"/>
      <c r="I38" s="70"/>
      <c r="J38" s="69"/>
      <c r="K38" s="38">
        <v>0</v>
      </c>
      <c r="L38" s="34" t="s">
        <v>2</v>
      </c>
      <c r="M38" s="37">
        <v>3</v>
      </c>
      <c r="N38" s="17">
        <v>3</v>
      </c>
      <c r="O38" s="17" t="s">
        <v>2</v>
      </c>
      <c r="P38" s="17">
        <v>0</v>
      </c>
      <c r="Q38" s="33">
        <f>B38+E38+H38+K38+N38</f>
        <v>3</v>
      </c>
      <c r="R38" s="17" t="s">
        <v>2</v>
      </c>
      <c r="S38" s="35">
        <f>D38+G38+J38+M38+P38</f>
        <v>9</v>
      </c>
      <c r="T38" s="20">
        <v>5</v>
      </c>
      <c r="U38" s="121">
        <v>4</v>
      </c>
      <c r="V38" s="122"/>
    </row>
    <row r="39" spans="1:22" ht="18" customHeight="1" thickBot="1">
      <c r="A39" s="29" t="s">
        <v>97</v>
      </c>
      <c r="B39" s="21">
        <v>1</v>
      </c>
      <c r="C39" s="17" t="s">
        <v>2</v>
      </c>
      <c r="D39" s="22">
        <v>3</v>
      </c>
      <c r="E39" s="21">
        <v>0</v>
      </c>
      <c r="F39" s="17" t="s">
        <v>2</v>
      </c>
      <c r="G39" s="22">
        <v>3</v>
      </c>
      <c r="H39" s="72">
        <v>3</v>
      </c>
      <c r="I39" s="72" t="s">
        <v>2</v>
      </c>
      <c r="J39" s="72">
        <v>0</v>
      </c>
      <c r="K39" s="68"/>
      <c r="L39" s="70"/>
      <c r="M39" s="69"/>
      <c r="N39" s="34">
        <v>3</v>
      </c>
      <c r="O39" s="34" t="s">
        <v>2</v>
      </c>
      <c r="P39" s="34">
        <v>0</v>
      </c>
      <c r="Q39" s="33">
        <f>B39+E39+H39+K39+N39</f>
        <v>7</v>
      </c>
      <c r="R39" s="19" t="s">
        <v>2</v>
      </c>
      <c r="S39" s="35">
        <f>D39+G39+J39+M39+P39</f>
        <v>6</v>
      </c>
      <c r="T39" s="20">
        <v>6</v>
      </c>
      <c r="U39" s="123">
        <v>3</v>
      </c>
      <c r="V39" s="124"/>
    </row>
    <row r="40" spans="1:22" ht="18" customHeight="1" thickBot="1">
      <c r="A40" s="41" t="s">
        <v>77</v>
      </c>
      <c r="B40" s="42">
        <v>0</v>
      </c>
      <c r="C40" s="3" t="s">
        <v>2</v>
      </c>
      <c r="D40" s="43">
        <v>3</v>
      </c>
      <c r="E40" s="42">
        <v>0</v>
      </c>
      <c r="F40" s="3" t="s">
        <v>2</v>
      </c>
      <c r="G40" s="43">
        <v>3</v>
      </c>
      <c r="H40" s="3">
        <v>0</v>
      </c>
      <c r="I40" s="3" t="s">
        <v>2</v>
      </c>
      <c r="J40" s="3">
        <v>3</v>
      </c>
      <c r="K40" s="12">
        <v>0</v>
      </c>
      <c r="L40" s="14" t="s">
        <v>2</v>
      </c>
      <c r="M40" s="13">
        <v>3</v>
      </c>
      <c r="N40" s="68"/>
      <c r="O40" s="70"/>
      <c r="P40" s="69"/>
      <c r="Q40" s="23">
        <f>B40+E40+H40+K40+N40</f>
        <v>0</v>
      </c>
      <c r="R40" s="44" t="s">
        <v>2</v>
      </c>
      <c r="S40" s="25">
        <f>D40+G40+J40+M40+P40</f>
        <v>12</v>
      </c>
      <c r="T40" s="40">
        <v>4</v>
      </c>
      <c r="U40" s="125">
        <v>5</v>
      </c>
      <c r="V40" s="126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2" ht="13.5" customHeight="1" thickBot="1">
      <c r="A42" s="1"/>
      <c r="B42" s="1">
        <f>SUM(B37:B40)</f>
        <v>4</v>
      </c>
      <c r="C42" s="1"/>
      <c r="D42" s="1">
        <f>SUM(D37:D40)</f>
        <v>9</v>
      </c>
      <c r="E42" s="1">
        <f>SUM(E36:E40)</f>
        <v>0</v>
      </c>
      <c r="F42" s="1"/>
      <c r="G42" s="1">
        <f>SUM(G36:G40)</f>
        <v>12</v>
      </c>
      <c r="H42" s="1">
        <f>SUM(H36:H40)</f>
        <v>9</v>
      </c>
      <c r="I42" s="1"/>
      <c r="J42" s="1">
        <f>SUM(J36:J40)</f>
        <v>3</v>
      </c>
      <c r="K42" s="1">
        <f>SUM(K36:K40)</f>
        <v>6</v>
      </c>
      <c r="L42" s="1"/>
      <c r="M42" s="1">
        <f>SUM(M36:M40)</f>
        <v>7</v>
      </c>
      <c r="N42" s="1">
        <f>SUM(N36:N40)</f>
        <v>12</v>
      </c>
      <c r="O42" s="1"/>
      <c r="P42" s="1">
        <f>SUM(P36:P40)</f>
        <v>0</v>
      </c>
      <c r="Q42" s="1">
        <f>SUM(Q36:Q40)</f>
        <v>31</v>
      </c>
      <c r="S42" s="1">
        <f>SUM(S36:S40)</f>
        <v>31</v>
      </c>
      <c r="T42" s="1">
        <f>SUM(T36:T40)</f>
        <v>30</v>
      </c>
      <c r="U42" s="1">
        <f>SUM(U36:U40)</f>
        <v>15</v>
      </c>
      <c r="V42" s="1">
        <f>SUM(U36:U40)</f>
        <v>15</v>
      </c>
    </row>
    <row r="43" spans="1:25" ht="18" customHeight="1">
      <c r="A43" s="136" t="s">
        <v>102</v>
      </c>
      <c r="B43" s="110" t="s">
        <v>91</v>
      </c>
      <c r="C43" s="110"/>
      <c r="D43" s="111"/>
      <c r="E43" s="115" t="s">
        <v>39</v>
      </c>
      <c r="F43" s="116"/>
      <c r="G43" s="117"/>
      <c r="H43" s="115" t="s">
        <v>23</v>
      </c>
      <c r="I43" s="116"/>
      <c r="J43" s="117"/>
      <c r="K43" s="110" t="s">
        <v>94</v>
      </c>
      <c r="L43" s="110"/>
      <c r="M43" s="111"/>
      <c r="N43" s="115" t="s">
        <v>20</v>
      </c>
      <c r="O43" s="116"/>
      <c r="P43" s="117"/>
      <c r="Q43" s="110" t="s">
        <v>36</v>
      </c>
      <c r="R43" s="110"/>
      <c r="S43" s="111"/>
      <c r="T43" s="129"/>
      <c r="U43" s="144"/>
      <c r="V43" s="49"/>
      <c r="W43" s="127" t="s">
        <v>0</v>
      </c>
      <c r="X43" s="129" t="s">
        <v>1</v>
      </c>
      <c r="Y43" s="127"/>
    </row>
    <row r="44" spans="1:25" ht="18" customHeight="1" thickBot="1">
      <c r="A44" s="137"/>
      <c r="B44" s="119" t="s">
        <v>92</v>
      </c>
      <c r="C44" s="119"/>
      <c r="D44" s="120"/>
      <c r="E44" s="141" t="s">
        <v>13</v>
      </c>
      <c r="F44" s="142"/>
      <c r="G44" s="143"/>
      <c r="H44" s="141" t="s">
        <v>15</v>
      </c>
      <c r="I44" s="142"/>
      <c r="J44" s="143"/>
      <c r="K44" s="119" t="s">
        <v>95</v>
      </c>
      <c r="L44" s="119"/>
      <c r="M44" s="120"/>
      <c r="N44" s="141" t="s">
        <v>21</v>
      </c>
      <c r="O44" s="142"/>
      <c r="P44" s="143"/>
      <c r="Q44" s="119" t="s">
        <v>37</v>
      </c>
      <c r="R44" s="119"/>
      <c r="S44" s="120"/>
      <c r="T44" s="130"/>
      <c r="U44" s="145"/>
      <c r="V44" s="50"/>
      <c r="W44" s="128"/>
      <c r="X44" s="130"/>
      <c r="Y44" s="128"/>
    </row>
    <row r="45" spans="1:25" ht="18" customHeight="1" thickBot="1">
      <c r="A45" s="93" t="s">
        <v>74</v>
      </c>
      <c r="B45" s="68"/>
      <c r="C45" s="70"/>
      <c r="D45" s="69"/>
      <c r="E45" s="26">
        <v>3</v>
      </c>
      <c r="F45" s="2" t="s">
        <v>2</v>
      </c>
      <c r="G45" s="27">
        <v>0</v>
      </c>
      <c r="H45" s="26">
        <v>3</v>
      </c>
      <c r="I45" s="2" t="s">
        <v>2</v>
      </c>
      <c r="J45" s="2">
        <v>1</v>
      </c>
      <c r="K45" s="26">
        <v>3</v>
      </c>
      <c r="L45" s="2" t="s">
        <v>2</v>
      </c>
      <c r="M45" s="27">
        <v>0</v>
      </c>
      <c r="N45" s="2">
        <v>3</v>
      </c>
      <c r="O45" s="2" t="s">
        <v>2</v>
      </c>
      <c r="P45" s="2">
        <v>0</v>
      </c>
      <c r="Q45" s="6">
        <v>3</v>
      </c>
      <c r="R45" s="10" t="s">
        <v>2</v>
      </c>
      <c r="S45" s="8">
        <v>0</v>
      </c>
      <c r="T45" s="45">
        <f aca="true" t="shared" si="2" ref="T45:T50">B45+E45+H45+K45+N45+Q45</f>
        <v>15</v>
      </c>
      <c r="U45" s="10" t="s">
        <v>2</v>
      </c>
      <c r="V45" s="51">
        <f aca="true" t="shared" si="3" ref="V45:V50">D45+G45+J45+M45+P45+S45</f>
        <v>1</v>
      </c>
      <c r="W45" s="10">
        <v>10</v>
      </c>
      <c r="X45" s="169">
        <v>9</v>
      </c>
      <c r="Y45" s="170"/>
    </row>
    <row r="46" spans="1:25" ht="18" customHeight="1" thickBot="1">
      <c r="A46" s="94" t="s">
        <v>38</v>
      </c>
      <c r="B46" s="4">
        <v>0</v>
      </c>
      <c r="C46" s="15" t="s">
        <v>2</v>
      </c>
      <c r="D46" s="5">
        <v>3</v>
      </c>
      <c r="E46" s="68"/>
      <c r="F46" s="70"/>
      <c r="G46" s="69"/>
      <c r="H46" s="38">
        <v>0</v>
      </c>
      <c r="I46" s="34" t="s">
        <v>2</v>
      </c>
      <c r="J46" s="34">
        <v>3</v>
      </c>
      <c r="K46" s="38">
        <v>0</v>
      </c>
      <c r="L46" s="34" t="s">
        <v>2</v>
      </c>
      <c r="M46" s="37">
        <v>3</v>
      </c>
      <c r="N46" s="34">
        <v>0</v>
      </c>
      <c r="O46" s="34" t="s">
        <v>2</v>
      </c>
      <c r="P46" s="34">
        <v>3</v>
      </c>
      <c r="Q46" s="33">
        <v>0</v>
      </c>
      <c r="R46" s="34" t="s">
        <v>2</v>
      </c>
      <c r="S46" s="35">
        <v>3</v>
      </c>
      <c r="T46" s="16">
        <f t="shared" si="2"/>
        <v>0</v>
      </c>
      <c r="U46" s="34" t="s">
        <v>2</v>
      </c>
      <c r="V46" s="18">
        <f t="shared" si="3"/>
        <v>15</v>
      </c>
      <c r="W46" s="33">
        <v>5</v>
      </c>
      <c r="X46" s="171">
        <v>14</v>
      </c>
      <c r="Y46" s="172"/>
    </row>
    <row r="47" spans="1:25" ht="18" customHeight="1" thickBot="1">
      <c r="A47" s="94" t="s">
        <v>22</v>
      </c>
      <c r="B47" s="21">
        <v>1</v>
      </c>
      <c r="C47" s="17" t="s">
        <v>2</v>
      </c>
      <c r="D47" s="22">
        <v>3</v>
      </c>
      <c r="E47" s="71">
        <v>3</v>
      </c>
      <c r="F47" s="72" t="s">
        <v>2</v>
      </c>
      <c r="G47" s="73">
        <v>0</v>
      </c>
      <c r="H47" s="68"/>
      <c r="I47" s="70"/>
      <c r="J47" s="69"/>
      <c r="K47" s="38">
        <v>3</v>
      </c>
      <c r="L47" s="34" t="s">
        <v>2</v>
      </c>
      <c r="M47" s="37">
        <v>2</v>
      </c>
      <c r="N47" s="17">
        <v>1</v>
      </c>
      <c r="O47" s="17" t="s">
        <v>2</v>
      </c>
      <c r="P47" s="17">
        <v>3</v>
      </c>
      <c r="Q47" s="33">
        <v>2</v>
      </c>
      <c r="R47" s="17" t="s">
        <v>2</v>
      </c>
      <c r="S47" s="35">
        <v>3</v>
      </c>
      <c r="T47" s="16">
        <f t="shared" si="2"/>
        <v>10</v>
      </c>
      <c r="U47" s="17" t="s">
        <v>2</v>
      </c>
      <c r="V47" s="18">
        <f t="shared" si="3"/>
        <v>11</v>
      </c>
      <c r="W47" s="16">
        <v>7</v>
      </c>
      <c r="X47" s="171">
        <v>13</v>
      </c>
      <c r="Y47" s="172"/>
    </row>
    <row r="48" spans="1:25" ht="18" customHeight="1" thickBot="1">
      <c r="A48" s="95" t="s">
        <v>75</v>
      </c>
      <c r="B48" s="21">
        <v>0</v>
      </c>
      <c r="C48" s="17" t="s">
        <v>2</v>
      </c>
      <c r="D48" s="22">
        <v>3</v>
      </c>
      <c r="E48" s="21">
        <v>3</v>
      </c>
      <c r="F48" s="17" t="s">
        <v>2</v>
      </c>
      <c r="G48" s="22">
        <v>0</v>
      </c>
      <c r="H48" s="72">
        <v>2</v>
      </c>
      <c r="I48" s="72" t="s">
        <v>2</v>
      </c>
      <c r="J48" s="72">
        <v>3</v>
      </c>
      <c r="K48" s="68"/>
      <c r="L48" s="70"/>
      <c r="M48" s="69"/>
      <c r="N48" s="34">
        <v>3</v>
      </c>
      <c r="O48" s="34" t="s">
        <v>2</v>
      </c>
      <c r="P48" s="34">
        <v>1</v>
      </c>
      <c r="Q48" s="33">
        <v>3</v>
      </c>
      <c r="R48" s="19" t="s">
        <v>2</v>
      </c>
      <c r="S48" s="35">
        <v>0</v>
      </c>
      <c r="T48" s="16">
        <f t="shared" si="2"/>
        <v>11</v>
      </c>
      <c r="U48" s="19" t="s">
        <v>2</v>
      </c>
      <c r="V48" s="18">
        <f t="shared" si="3"/>
        <v>7</v>
      </c>
      <c r="W48" s="16">
        <v>8</v>
      </c>
      <c r="X48" s="171">
        <v>10</v>
      </c>
      <c r="Y48" s="172"/>
    </row>
    <row r="49" spans="1:25" ht="18" customHeight="1" thickBot="1">
      <c r="A49" s="94" t="s">
        <v>19</v>
      </c>
      <c r="B49" s="4">
        <v>0</v>
      </c>
      <c r="C49" s="17" t="s">
        <v>2</v>
      </c>
      <c r="D49" s="5">
        <v>3</v>
      </c>
      <c r="E49" s="21">
        <v>3</v>
      </c>
      <c r="F49" s="17" t="s">
        <v>2</v>
      </c>
      <c r="G49" s="5">
        <v>0</v>
      </c>
      <c r="H49" s="21">
        <v>3</v>
      </c>
      <c r="I49" s="17" t="s">
        <v>2</v>
      </c>
      <c r="J49" s="22">
        <v>1</v>
      </c>
      <c r="K49" s="75">
        <v>1</v>
      </c>
      <c r="L49" s="76" t="s">
        <v>2</v>
      </c>
      <c r="M49" s="77">
        <v>3</v>
      </c>
      <c r="N49" s="68"/>
      <c r="O49" s="70"/>
      <c r="P49" s="69"/>
      <c r="Q49" s="33">
        <v>3</v>
      </c>
      <c r="R49" s="74" t="s">
        <v>2</v>
      </c>
      <c r="S49" s="35">
        <v>0</v>
      </c>
      <c r="T49" s="16">
        <f t="shared" si="2"/>
        <v>10</v>
      </c>
      <c r="U49" s="19" t="s">
        <v>2</v>
      </c>
      <c r="V49" s="18">
        <f t="shared" si="3"/>
        <v>7</v>
      </c>
      <c r="W49" s="33">
        <v>8</v>
      </c>
      <c r="X49" s="171">
        <v>11</v>
      </c>
      <c r="Y49" s="172"/>
    </row>
    <row r="50" spans="1:25" ht="18" customHeight="1" thickBot="1">
      <c r="A50" s="106" t="s">
        <v>35</v>
      </c>
      <c r="B50" s="53">
        <v>0</v>
      </c>
      <c r="C50" s="54" t="s">
        <v>2</v>
      </c>
      <c r="D50" s="55">
        <v>3</v>
      </c>
      <c r="E50" s="56">
        <v>3</v>
      </c>
      <c r="F50" s="54" t="s">
        <v>2</v>
      </c>
      <c r="G50" s="55">
        <v>0</v>
      </c>
      <c r="H50" s="56">
        <v>3</v>
      </c>
      <c r="I50" s="54" t="s">
        <v>2</v>
      </c>
      <c r="J50" s="57">
        <v>2</v>
      </c>
      <c r="K50" s="56">
        <v>0</v>
      </c>
      <c r="L50" s="54" t="s">
        <v>2</v>
      </c>
      <c r="M50" s="57">
        <v>3</v>
      </c>
      <c r="N50" s="58">
        <v>0</v>
      </c>
      <c r="O50" s="54" t="s">
        <v>2</v>
      </c>
      <c r="P50" s="59">
        <v>3</v>
      </c>
      <c r="Q50" s="133"/>
      <c r="R50" s="134"/>
      <c r="S50" s="135"/>
      <c r="T50" s="7">
        <f t="shared" si="2"/>
        <v>6</v>
      </c>
      <c r="U50" s="3" t="s">
        <v>2</v>
      </c>
      <c r="V50" s="11">
        <f t="shared" si="3"/>
        <v>11</v>
      </c>
      <c r="W50" s="23">
        <v>7</v>
      </c>
      <c r="X50" s="173">
        <v>12</v>
      </c>
      <c r="Y50" s="174"/>
    </row>
    <row r="51" spans="20:22" ht="12.75">
      <c r="T51" s="52"/>
      <c r="V51" s="52"/>
    </row>
    <row r="52" spans="2:25" ht="13.5" thickBot="1">
      <c r="B52" s="1">
        <f>SUM(B46:B50)</f>
        <v>1</v>
      </c>
      <c r="C52" s="1"/>
      <c r="D52" s="1">
        <f>SUM(D46:D50)</f>
        <v>15</v>
      </c>
      <c r="E52" s="1">
        <f>SUM(E45:E50)</f>
        <v>15</v>
      </c>
      <c r="F52" s="1"/>
      <c r="G52" s="1">
        <f>SUM(G45:G50)</f>
        <v>0</v>
      </c>
      <c r="H52" s="1">
        <f>SUM(H45:H50)</f>
        <v>11</v>
      </c>
      <c r="I52" s="1"/>
      <c r="J52" s="1">
        <f>SUM(J45:J50)</f>
        <v>10</v>
      </c>
      <c r="K52" s="1">
        <f>SUM(K45:K50)</f>
        <v>7</v>
      </c>
      <c r="L52" s="1"/>
      <c r="M52" s="1">
        <f>SUM(M45:M50)</f>
        <v>11</v>
      </c>
      <c r="N52" s="1">
        <f>SUM(N45:N50)</f>
        <v>7</v>
      </c>
      <c r="O52" s="1"/>
      <c r="P52" s="1">
        <f>SUM(P45:P50)</f>
        <v>10</v>
      </c>
      <c r="Q52" s="1">
        <f>SUM(Q45:Q49)</f>
        <v>11</v>
      </c>
      <c r="S52" s="1">
        <f>SUM(S45:S49)</f>
        <v>6</v>
      </c>
      <c r="T52" s="1">
        <f>SUM(T45:T50)</f>
        <v>52</v>
      </c>
      <c r="U52" s="1">
        <f>SUM(U45:U49)</f>
        <v>0</v>
      </c>
      <c r="V52" s="1">
        <f>SUM(V45:V50)</f>
        <v>52</v>
      </c>
      <c r="W52" s="1">
        <f>SUM(W45:W50)</f>
        <v>45</v>
      </c>
      <c r="X52" s="1">
        <f>SUM(X45:X50)</f>
        <v>69</v>
      </c>
      <c r="Y52" s="1">
        <f>SUM(X45:X50)</f>
        <v>69</v>
      </c>
    </row>
    <row r="53" spans="1:28" ht="18" customHeight="1">
      <c r="A53" s="136" t="s">
        <v>103</v>
      </c>
      <c r="B53" s="109" t="s">
        <v>25</v>
      </c>
      <c r="C53" s="110"/>
      <c r="D53" s="111"/>
      <c r="E53" s="109" t="s">
        <v>93</v>
      </c>
      <c r="F53" s="110"/>
      <c r="G53" s="111"/>
      <c r="H53" s="109" t="s">
        <v>28</v>
      </c>
      <c r="I53" s="110"/>
      <c r="J53" s="111"/>
      <c r="K53" s="109" t="s">
        <v>96</v>
      </c>
      <c r="L53" s="110"/>
      <c r="M53" s="111"/>
      <c r="N53" s="109" t="s">
        <v>31</v>
      </c>
      <c r="O53" s="110"/>
      <c r="P53" s="111"/>
      <c r="Q53" s="109" t="s">
        <v>98</v>
      </c>
      <c r="R53" s="110"/>
      <c r="S53" s="111"/>
      <c r="T53" s="109" t="s">
        <v>101</v>
      </c>
      <c r="U53" s="110"/>
      <c r="V53" s="111"/>
      <c r="W53" s="109"/>
      <c r="X53" s="110"/>
      <c r="Y53" s="111"/>
      <c r="Z53" s="146" t="s">
        <v>0</v>
      </c>
      <c r="AA53" s="129" t="s">
        <v>1</v>
      </c>
      <c r="AB53" s="127"/>
    </row>
    <row r="54" spans="1:28" ht="18" customHeight="1" thickBot="1">
      <c r="A54" s="137"/>
      <c r="B54" s="118" t="s">
        <v>26</v>
      </c>
      <c r="C54" s="119"/>
      <c r="D54" s="120"/>
      <c r="E54" s="118" t="s">
        <v>33</v>
      </c>
      <c r="F54" s="119"/>
      <c r="G54" s="120"/>
      <c r="H54" s="118" t="s">
        <v>29</v>
      </c>
      <c r="I54" s="119"/>
      <c r="J54" s="120"/>
      <c r="K54" s="118" t="s">
        <v>18</v>
      </c>
      <c r="L54" s="119"/>
      <c r="M54" s="120"/>
      <c r="N54" s="118" t="s">
        <v>100</v>
      </c>
      <c r="O54" s="119"/>
      <c r="P54" s="120"/>
      <c r="Q54" s="118" t="s">
        <v>99</v>
      </c>
      <c r="R54" s="119"/>
      <c r="S54" s="120"/>
      <c r="T54" s="118" t="s">
        <v>7</v>
      </c>
      <c r="U54" s="119"/>
      <c r="V54" s="120"/>
      <c r="W54" s="112"/>
      <c r="X54" s="113"/>
      <c r="Y54" s="114"/>
      <c r="Z54" s="147"/>
      <c r="AA54" s="167"/>
      <c r="AB54" s="168"/>
    </row>
    <row r="55" spans="1:28" ht="18" customHeight="1" thickBot="1">
      <c r="A55" s="182" t="s">
        <v>24</v>
      </c>
      <c r="B55" s="100"/>
      <c r="C55" s="101"/>
      <c r="D55" s="101"/>
      <c r="E55" s="26">
        <v>3</v>
      </c>
      <c r="F55" s="2" t="s">
        <v>2</v>
      </c>
      <c r="G55" s="27">
        <v>0</v>
      </c>
      <c r="H55" s="2">
        <v>2</v>
      </c>
      <c r="I55" s="2" t="s">
        <v>2</v>
      </c>
      <c r="J55" s="2">
        <v>3</v>
      </c>
      <c r="K55" s="26">
        <v>3</v>
      </c>
      <c r="L55" s="2" t="s">
        <v>2</v>
      </c>
      <c r="M55" s="27">
        <v>0</v>
      </c>
      <c r="N55" s="2">
        <v>0</v>
      </c>
      <c r="O55" s="2" t="s">
        <v>2</v>
      </c>
      <c r="P55" s="2">
        <v>3</v>
      </c>
      <c r="Q55" s="6">
        <v>3</v>
      </c>
      <c r="R55" s="10" t="s">
        <v>2</v>
      </c>
      <c r="S55" s="8">
        <v>0</v>
      </c>
      <c r="T55" s="45">
        <v>3</v>
      </c>
      <c r="U55" s="10" t="s">
        <v>2</v>
      </c>
      <c r="V55" s="51">
        <v>0</v>
      </c>
      <c r="W55" s="6">
        <f>B55+E55+H55+K55+N55+Q55+T55</f>
        <v>14</v>
      </c>
      <c r="X55" s="10" t="s">
        <v>2</v>
      </c>
      <c r="Y55" s="8">
        <f>D55+G55+J55+M55+P55+S55+V55</f>
        <v>6</v>
      </c>
      <c r="Z55" s="175">
        <v>10</v>
      </c>
      <c r="AA55" s="176">
        <v>17</v>
      </c>
      <c r="AB55" s="177"/>
    </row>
    <row r="56" spans="1:28" ht="18" customHeight="1" thickBot="1">
      <c r="A56" s="32" t="s">
        <v>34</v>
      </c>
      <c r="B56" s="4">
        <v>0</v>
      </c>
      <c r="C56" s="15" t="s">
        <v>2</v>
      </c>
      <c r="D56" s="15">
        <v>3</v>
      </c>
      <c r="E56" s="100"/>
      <c r="F56" s="101"/>
      <c r="G56" s="102"/>
      <c r="H56" s="34">
        <v>0</v>
      </c>
      <c r="I56" s="34" t="s">
        <v>2</v>
      </c>
      <c r="J56" s="34">
        <v>3</v>
      </c>
      <c r="K56" s="38">
        <v>0</v>
      </c>
      <c r="L56" s="34" t="s">
        <v>2</v>
      </c>
      <c r="M56" s="37">
        <v>3</v>
      </c>
      <c r="N56" s="34">
        <v>0</v>
      </c>
      <c r="O56" s="34" t="s">
        <v>2</v>
      </c>
      <c r="P56" s="34">
        <v>3</v>
      </c>
      <c r="Q56" s="33">
        <v>0</v>
      </c>
      <c r="R56" s="34" t="s">
        <v>2</v>
      </c>
      <c r="S56" s="35">
        <v>3</v>
      </c>
      <c r="T56" s="16">
        <v>3</v>
      </c>
      <c r="U56" s="34" t="s">
        <v>2</v>
      </c>
      <c r="V56" s="18">
        <v>0</v>
      </c>
      <c r="W56" s="16">
        <f>B56+E56+H56+K56+N56+Q56+T56</f>
        <v>3</v>
      </c>
      <c r="X56" s="19" t="s">
        <v>2</v>
      </c>
      <c r="Y56" s="18">
        <f>D56+G56+J56+M56+P56+S56+V56</f>
        <v>15</v>
      </c>
      <c r="Z56" s="36">
        <v>7</v>
      </c>
      <c r="AA56" s="178">
        <v>20</v>
      </c>
      <c r="AB56" s="179"/>
    </row>
    <row r="57" spans="1:28" ht="18" customHeight="1" thickBot="1">
      <c r="A57" s="95" t="s">
        <v>27</v>
      </c>
      <c r="B57" s="21">
        <v>3</v>
      </c>
      <c r="C57" s="17" t="s">
        <v>2</v>
      </c>
      <c r="D57" s="17">
        <v>2</v>
      </c>
      <c r="E57" s="71">
        <v>3</v>
      </c>
      <c r="F57" s="72" t="s">
        <v>2</v>
      </c>
      <c r="G57" s="73">
        <v>0</v>
      </c>
      <c r="H57" s="101"/>
      <c r="I57" s="101"/>
      <c r="J57" s="101"/>
      <c r="K57" s="38">
        <v>3</v>
      </c>
      <c r="L57" s="34" t="s">
        <v>2</v>
      </c>
      <c r="M57" s="37">
        <v>0</v>
      </c>
      <c r="N57" s="17">
        <v>0</v>
      </c>
      <c r="O57" s="17" t="s">
        <v>2</v>
      </c>
      <c r="P57" s="17">
        <v>3</v>
      </c>
      <c r="Q57" s="33">
        <v>2</v>
      </c>
      <c r="R57" s="17" t="s">
        <v>2</v>
      </c>
      <c r="S57" s="35">
        <v>3</v>
      </c>
      <c r="T57" s="16">
        <v>3</v>
      </c>
      <c r="U57" s="17" t="s">
        <v>2</v>
      </c>
      <c r="V57" s="18">
        <v>0</v>
      </c>
      <c r="W57" s="16">
        <f>B57+E57+H57+K57+N57+Q57+T57</f>
        <v>14</v>
      </c>
      <c r="X57" s="19" t="s">
        <v>2</v>
      </c>
      <c r="Y57" s="18">
        <f>D57+G57+J57+M57+P57+S57+V57</f>
        <v>8</v>
      </c>
      <c r="Z57" s="20">
        <v>10</v>
      </c>
      <c r="AA57" s="178">
        <v>16</v>
      </c>
      <c r="AB57" s="179"/>
    </row>
    <row r="58" spans="1:28" ht="18" customHeight="1" thickBot="1">
      <c r="A58" s="95" t="s">
        <v>40</v>
      </c>
      <c r="B58" s="21">
        <v>0</v>
      </c>
      <c r="C58" s="17" t="s">
        <v>2</v>
      </c>
      <c r="D58" s="17">
        <v>3</v>
      </c>
      <c r="E58" s="21">
        <v>3</v>
      </c>
      <c r="F58" s="17" t="s">
        <v>2</v>
      </c>
      <c r="G58" s="22">
        <v>0</v>
      </c>
      <c r="H58" s="72">
        <v>0</v>
      </c>
      <c r="I58" s="72" t="s">
        <v>2</v>
      </c>
      <c r="J58" s="72">
        <v>3</v>
      </c>
      <c r="K58" s="100"/>
      <c r="L58" s="101"/>
      <c r="M58" s="102"/>
      <c r="N58" s="34">
        <v>3</v>
      </c>
      <c r="O58" s="34" t="s">
        <v>2</v>
      </c>
      <c r="P58" s="34">
        <v>0</v>
      </c>
      <c r="Q58" s="33">
        <v>3</v>
      </c>
      <c r="R58" s="19" t="s">
        <v>2</v>
      </c>
      <c r="S58" s="35">
        <v>1</v>
      </c>
      <c r="T58" s="16">
        <v>3</v>
      </c>
      <c r="U58" s="19" t="s">
        <v>2</v>
      </c>
      <c r="V58" s="18">
        <v>0</v>
      </c>
      <c r="W58" s="16">
        <f>B58+E58+H58+K58+N58+Q58+T58</f>
        <v>12</v>
      </c>
      <c r="X58" s="19" t="s">
        <v>2</v>
      </c>
      <c r="Y58" s="18">
        <f>D58+G58+J58+M58+P58+S58+V58</f>
        <v>7</v>
      </c>
      <c r="Z58" s="20">
        <v>10</v>
      </c>
      <c r="AA58" s="178">
        <v>18</v>
      </c>
      <c r="AB58" s="179"/>
    </row>
    <row r="59" spans="1:28" ht="18" customHeight="1" thickBot="1">
      <c r="A59" s="29" t="s">
        <v>97</v>
      </c>
      <c r="B59" s="4">
        <v>3</v>
      </c>
      <c r="C59" s="34" t="s">
        <v>2</v>
      </c>
      <c r="D59" s="15">
        <v>0</v>
      </c>
      <c r="E59" s="38">
        <v>3</v>
      </c>
      <c r="F59" s="15" t="s">
        <v>2</v>
      </c>
      <c r="G59" s="5">
        <v>0</v>
      </c>
      <c r="H59" s="34">
        <v>3</v>
      </c>
      <c r="I59" s="34" t="s">
        <v>2</v>
      </c>
      <c r="J59" s="34">
        <v>0</v>
      </c>
      <c r="K59" s="7">
        <v>0</v>
      </c>
      <c r="L59" s="11" t="s">
        <v>2</v>
      </c>
      <c r="M59" s="9">
        <v>3</v>
      </c>
      <c r="N59" s="101"/>
      <c r="O59" s="101"/>
      <c r="P59" s="101"/>
      <c r="Q59" s="33">
        <v>3</v>
      </c>
      <c r="R59" s="74" t="s">
        <v>2</v>
      </c>
      <c r="S59" s="35">
        <v>0</v>
      </c>
      <c r="T59" s="16">
        <v>3</v>
      </c>
      <c r="U59" s="19" t="s">
        <v>2</v>
      </c>
      <c r="V59" s="18">
        <v>0</v>
      </c>
      <c r="W59" s="16">
        <f>B59+E59+H59+K59+N59+Q59+T59</f>
        <v>15</v>
      </c>
      <c r="X59" s="19" t="s">
        <v>2</v>
      </c>
      <c r="Y59" s="18">
        <f>D59+G59+J59+M59+P59+S59+V59</f>
        <v>3</v>
      </c>
      <c r="Z59" s="36">
        <v>11</v>
      </c>
      <c r="AA59" s="178">
        <v>15</v>
      </c>
      <c r="AB59" s="179"/>
    </row>
    <row r="60" spans="1:28" ht="18" customHeight="1" thickBot="1">
      <c r="A60" s="29" t="s">
        <v>76</v>
      </c>
      <c r="B60" s="97">
        <v>0</v>
      </c>
      <c r="C60" s="89" t="s">
        <v>2</v>
      </c>
      <c r="D60" s="88">
        <v>3</v>
      </c>
      <c r="E60" s="97">
        <v>3</v>
      </c>
      <c r="F60" s="89" t="s">
        <v>2</v>
      </c>
      <c r="G60" s="98">
        <v>0</v>
      </c>
      <c r="H60" s="88">
        <v>3</v>
      </c>
      <c r="I60" s="89" t="s">
        <v>2</v>
      </c>
      <c r="J60" s="88">
        <v>2</v>
      </c>
      <c r="K60" s="97">
        <v>1</v>
      </c>
      <c r="L60" s="89" t="s">
        <v>2</v>
      </c>
      <c r="M60" s="98">
        <v>3</v>
      </c>
      <c r="N60" s="99">
        <v>0</v>
      </c>
      <c r="O60" s="84" t="s">
        <v>2</v>
      </c>
      <c r="P60" s="99">
        <v>3</v>
      </c>
      <c r="Q60" s="150"/>
      <c r="R60" s="151"/>
      <c r="S60" s="152"/>
      <c r="T60" s="7">
        <v>3</v>
      </c>
      <c r="U60" s="15" t="s">
        <v>2</v>
      </c>
      <c r="V60" s="9">
        <v>0</v>
      </c>
      <c r="W60" s="16">
        <f>B60+E60+H60+K60+N60+Q60+T60</f>
        <v>10</v>
      </c>
      <c r="X60" s="19" t="s">
        <v>2</v>
      </c>
      <c r="Y60" s="18">
        <f>D60+G60+J60+M60+P60+S60+V60</f>
        <v>11</v>
      </c>
      <c r="Z60" s="36">
        <v>9</v>
      </c>
      <c r="AA60" s="178">
        <v>19</v>
      </c>
      <c r="AB60" s="179"/>
    </row>
    <row r="61" spans="1:28" ht="18" customHeight="1" thickBot="1">
      <c r="A61" s="41" t="s">
        <v>77</v>
      </c>
      <c r="B61" s="53">
        <v>0</v>
      </c>
      <c r="C61" s="91" t="s">
        <v>2</v>
      </c>
      <c r="D61" s="90">
        <v>3</v>
      </c>
      <c r="E61" s="53">
        <v>0</v>
      </c>
      <c r="F61" s="91" t="s">
        <v>2</v>
      </c>
      <c r="G61" s="55">
        <v>3</v>
      </c>
      <c r="H61" s="90">
        <v>0</v>
      </c>
      <c r="I61" s="91" t="s">
        <v>2</v>
      </c>
      <c r="J61" s="90">
        <v>3</v>
      </c>
      <c r="K61" s="53">
        <v>0</v>
      </c>
      <c r="L61" s="91" t="s">
        <v>2</v>
      </c>
      <c r="M61" s="55">
        <v>3</v>
      </c>
      <c r="N61" s="90">
        <v>0</v>
      </c>
      <c r="O61" s="91" t="s">
        <v>2</v>
      </c>
      <c r="P61" s="90">
        <v>3</v>
      </c>
      <c r="Q61" s="160">
        <v>0</v>
      </c>
      <c r="R61" s="91" t="s">
        <v>2</v>
      </c>
      <c r="S61" s="161">
        <v>3</v>
      </c>
      <c r="T61" s="100"/>
      <c r="U61" s="101"/>
      <c r="V61" s="102"/>
      <c r="W61" s="23">
        <f>B61+E61+H61+K61+N61+Q61+T61</f>
        <v>0</v>
      </c>
      <c r="X61" s="44" t="s">
        <v>2</v>
      </c>
      <c r="Y61" s="25">
        <f>D61+G61+J61+M61+P61+S61+V61</f>
        <v>18</v>
      </c>
      <c r="Z61" s="40">
        <v>6</v>
      </c>
      <c r="AA61" s="180">
        <v>21</v>
      </c>
      <c r="AB61" s="181"/>
    </row>
    <row r="62" spans="20:22" ht="12.75">
      <c r="T62" s="1"/>
      <c r="V62" s="1"/>
    </row>
    <row r="63" spans="2:27" ht="12.75">
      <c r="B63" s="1">
        <f>SUM(B55:B61)</f>
        <v>6</v>
      </c>
      <c r="C63" s="1"/>
      <c r="D63" s="1">
        <f>SUM(D55:D61)</f>
        <v>14</v>
      </c>
      <c r="E63" s="1">
        <f>SUM(E55:E61)</f>
        <v>15</v>
      </c>
      <c r="F63" s="1"/>
      <c r="G63" s="1">
        <f>SUM(G55:G61)</f>
        <v>3</v>
      </c>
      <c r="H63" s="1">
        <f>SUM(H55:H61)</f>
        <v>8</v>
      </c>
      <c r="I63" s="1"/>
      <c r="J63" s="1">
        <f>SUM(J55:J61)</f>
        <v>14</v>
      </c>
      <c r="K63" s="1">
        <f>SUM(K55:K61)</f>
        <v>7</v>
      </c>
      <c r="L63" s="1"/>
      <c r="M63" s="1">
        <f>SUM(M55:M61)</f>
        <v>12</v>
      </c>
      <c r="N63" s="1">
        <f>SUM(N55:N61)</f>
        <v>3</v>
      </c>
      <c r="O63" s="1"/>
      <c r="P63" s="1">
        <f>SUM(P55:P61)</f>
        <v>15</v>
      </c>
      <c r="Q63" s="1">
        <f>SUM(Q55:Q61)</f>
        <v>11</v>
      </c>
      <c r="S63" s="1">
        <f>SUM(S55:S61)</f>
        <v>10</v>
      </c>
      <c r="T63" s="1">
        <f>SUM(T55:T61)</f>
        <v>18</v>
      </c>
      <c r="U63" s="1">
        <f>SUM(U55:U59)</f>
        <v>0</v>
      </c>
      <c r="V63" s="1">
        <f>SUM(V55:V61)</f>
        <v>0</v>
      </c>
      <c r="W63" s="1">
        <f>SUM(W55:W61)</f>
        <v>68</v>
      </c>
      <c r="X63" s="1">
        <f>SUM(AA55:AA60)</f>
        <v>105</v>
      </c>
      <c r="Y63" s="1">
        <f>SUM(Y55:Y61)</f>
        <v>68</v>
      </c>
      <c r="Z63" s="1">
        <f>SUM(Z55:Z61)</f>
        <v>63</v>
      </c>
      <c r="AA63" s="1">
        <f>SUM(AA55:AA61)</f>
        <v>126</v>
      </c>
    </row>
  </sheetData>
  <sheetProtection/>
  <mergeCells count="125">
    <mergeCell ref="AA59:AB59"/>
    <mergeCell ref="AA60:AB60"/>
    <mergeCell ref="AA61:AB61"/>
    <mergeCell ref="AA53:AB54"/>
    <mergeCell ref="Q54:S54"/>
    <mergeCell ref="T54:V54"/>
    <mergeCell ref="W54:Y54"/>
    <mergeCell ref="Q60:S60"/>
    <mergeCell ref="AA55:AB55"/>
    <mergeCell ref="AA56:AB56"/>
    <mergeCell ref="AA57:AB57"/>
    <mergeCell ref="AA58:AB58"/>
    <mergeCell ref="Q53:S53"/>
    <mergeCell ref="T53:V53"/>
    <mergeCell ref="W53:Y53"/>
    <mergeCell ref="Z53:Z54"/>
    <mergeCell ref="B54:D54"/>
    <mergeCell ref="E54:G54"/>
    <mergeCell ref="H54:J54"/>
    <mergeCell ref="K54:M54"/>
    <mergeCell ref="N54:P54"/>
    <mergeCell ref="A53:A54"/>
    <mergeCell ref="B53:D53"/>
    <mergeCell ref="E53:G53"/>
    <mergeCell ref="H53:J53"/>
    <mergeCell ref="K53:M53"/>
    <mergeCell ref="N53:P53"/>
    <mergeCell ref="X45:Y45"/>
    <mergeCell ref="X46:Y46"/>
    <mergeCell ref="X47:Y47"/>
    <mergeCell ref="X48:Y48"/>
    <mergeCell ref="X49:Y49"/>
    <mergeCell ref="X50:Y50"/>
    <mergeCell ref="R28:S28"/>
    <mergeCell ref="R29:S29"/>
    <mergeCell ref="R30:S30"/>
    <mergeCell ref="R31:S31"/>
    <mergeCell ref="X43:Y44"/>
    <mergeCell ref="Q26:Q27"/>
    <mergeCell ref="R26:S27"/>
    <mergeCell ref="B27:D27"/>
    <mergeCell ref="E27:G27"/>
    <mergeCell ref="H27:J27"/>
    <mergeCell ref="K27:M27"/>
    <mergeCell ref="R21:S21"/>
    <mergeCell ref="R22:S22"/>
    <mergeCell ref="R23:S23"/>
    <mergeCell ref="A26:A27"/>
    <mergeCell ref="B26:D26"/>
    <mergeCell ref="E26:G26"/>
    <mergeCell ref="H26:J26"/>
    <mergeCell ref="K26:M26"/>
    <mergeCell ref="N26:N27"/>
    <mergeCell ref="O26:O27"/>
    <mergeCell ref="R18:S19"/>
    <mergeCell ref="B19:D19"/>
    <mergeCell ref="E19:G19"/>
    <mergeCell ref="H19:J19"/>
    <mergeCell ref="K19:M19"/>
    <mergeCell ref="R20:S20"/>
    <mergeCell ref="E18:G18"/>
    <mergeCell ref="H18:J18"/>
    <mergeCell ref="K18:M18"/>
    <mergeCell ref="N18:N19"/>
    <mergeCell ref="O18:O19"/>
    <mergeCell ref="Q18:Q19"/>
    <mergeCell ref="A6:A7"/>
    <mergeCell ref="B6:D6"/>
    <mergeCell ref="E6:G6"/>
    <mergeCell ref="H6:J6"/>
    <mergeCell ref="K6:M6"/>
    <mergeCell ref="N6:P6"/>
    <mergeCell ref="E44:G44"/>
    <mergeCell ref="H44:J44"/>
    <mergeCell ref="K44:M44"/>
    <mergeCell ref="Q6:S6"/>
    <mergeCell ref="B7:D7"/>
    <mergeCell ref="E7:G7"/>
    <mergeCell ref="H7:J7"/>
    <mergeCell ref="K7:M7"/>
    <mergeCell ref="N7:P7"/>
    <mergeCell ref="Q7:S7"/>
    <mergeCell ref="AD6:AD7"/>
    <mergeCell ref="N43:P43"/>
    <mergeCell ref="Q43:S43"/>
    <mergeCell ref="T43:T44"/>
    <mergeCell ref="U43:U44"/>
    <mergeCell ref="W43:W44"/>
    <mergeCell ref="N44:P44"/>
    <mergeCell ref="Q44:S44"/>
    <mergeCell ref="AC6:AC7"/>
    <mergeCell ref="Q13:S13"/>
    <mergeCell ref="A34:A35"/>
    <mergeCell ref="B34:D34"/>
    <mergeCell ref="E34:G34"/>
    <mergeCell ref="H34:J34"/>
    <mergeCell ref="K34:M34"/>
    <mergeCell ref="N34:P34"/>
    <mergeCell ref="Q34:S34"/>
    <mergeCell ref="A18:A19"/>
    <mergeCell ref="B18:D18"/>
    <mergeCell ref="T34:T35"/>
    <mergeCell ref="U34:V35"/>
    <mergeCell ref="B35:D35"/>
    <mergeCell ref="E35:G35"/>
    <mergeCell ref="H35:J35"/>
    <mergeCell ref="K35:M35"/>
    <mergeCell ref="N35:P35"/>
    <mergeCell ref="Q35:S35"/>
    <mergeCell ref="U37:V37"/>
    <mergeCell ref="U38:V38"/>
    <mergeCell ref="U39:V39"/>
    <mergeCell ref="U40:V40"/>
    <mergeCell ref="A43:A44"/>
    <mergeCell ref="B43:D43"/>
    <mergeCell ref="E43:G43"/>
    <mergeCell ref="H43:J43"/>
    <mergeCell ref="K43:M43"/>
    <mergeCell ref="B44:D44"/>
    <mergeCell ref="Q50:S50"/>
    <mergeCell ref="W6:Y6"/>
    <mergeCell ref="W7:Y7"/>
    <mergeCell ref="T6:V6"/>
    <mergeCell ref="T7:V7"/>
    <mergeCell ref="U36:V36"/>
  </mergeCells>
  <printOptions/>
  <pageMargins left="0.3937007874015748" right="0.1968503937007874" top="0.3937007874015748" bottom="0.1968503937007874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57">
      <selection activeCell="F181" sqref="F181"/>
    </sheetView>
  </sheetViews>
  <sheetFormatPr defaultColWidth="9.00390625" defaultRowHeight="12.75"/>
  <cols>
    <col min="1" max="1" width="22.875" style="0" customWidth="1"/>
    <col min="2" max="2" width="1.25" style="0" customWidth="1"/>
    <col min="3" max="3" width="17.125" style="0" customWidth="1"/>
    <col min="4" max="4" width="1.00390625" style="0" customWidth="1"/>
    <col min="5" max="5" width="3.875" style="0" customWidth="1"/>
    <col min="6" max="6" width="13.375" style="0" customWidth="1"/>
  </cols>
  <sheetData>
    <row r="1" ht="13.5" thickBot="1">
      <c r="A1" s="66" t="s">
        <v>104</v>
      </c>
    </row>
    <row r="2" ht="12.75">
      <c r="A2" s="1"/>
    </row>
    <row r="3" ht="12.75">
      <c r="A3" s="47" t="s">
        <v>11</v>
      </c>
    </row>
    <row r="4" ht="12.75">
      <c r="A4" s="47" t="s">
        <v>14</v>
      </c>
    </row>
    <row r="5" ht="12.75">
      <c r="A5" s="47" t="s">
        <v>85</v>
      </c>
    </row>
    <row r="6" ht="12.75">
      <c r="A6" s="47" t="s">
        <v>5</v>
      </c>
    </row>
    <row r="7" ht="12.75">
      <c r="A7" s="47" t="s">
        <v>41</v>
      </c>
    </row>
    <row r="8" ht="12.75">
      <c r="A8" s="67" t="s">
        <v>71</v>
      </c>
    </row>
    <row r="9" spans="1:5" ht="12.75">
      <c r="A9" s="67" t="s">
        <v>4</v>
      </c>
      <c r="C9" s="47"/>
      <c r="E9" s="48"/>
    </row>
    <row r="10" spans="1:5" ht="12.75">
      <c r="A10" s="47" t="s">
        <v>16</v>
      </c>
      <c r="C10" s="47"/>
      <c r="E10" s="65"/>
    </row>
    <row r="11" ht="13.5" thickBot="1"/>
    <row r="12" ht="13.5" thickBot="1">
      <c r="A12" s="183" t="s">
        <v>107</v>
      </c>
    </row>
    <row r="13" ht="12.75">
      <c r="A13" s="184"/>
    </row>
    <row r="14" spans="1:6" ht="12.75">
      <c r="A14" s="47" t="s">
        <v>11</v>
      </c>
      <c r="B14" t="s">
        <v>3</v>
      </c>
      <c r="C14" s="47" t="s">
        <v>5</v>
      </c>
      <c r="D14" t="s">
        <v>3</v>
      </c>
      <c r="E14" s="48" t="s">
        <v>46</v>
      </c>
      <c r="F14" t="s">
        <v>105</v>
      </c>
    </row>
    <row r="15" spans="1:6" ht="12.75">
      <c r="A15" s="47" t="s">
        <v>14</v>
      </c>
      <c r="B15" t="s">
        <v>3</v>
      </c>
      <c r="C15" s="47" t="s">
        <v>85</v>
      </c>
      <c r="D15" t="s">
        <v>3</v>
      </c>
      <c r="E15" s="48" t="s">
        <v>46</v>
      </c>
      <c r="F15" t="s">
        <v>106</v>
      </c>
    </row>
    <row r="17" spans="1:6" ht="12.75">
      <c r="A17" s="47" t="s">
        <v>5</v>
      </c>
      <c r="B17" t="s">
        <v>3</v>
      </c>
      <c r="C17" s="47" t="s">
        <v>85</v>
      </c>
      <c r="D17" t="s">
        <v>3</v>
      </c>
      <c r="E17" s="48" t="s">
        <v>46</v>
      </c>
      <c r="F17" t="s">
        <v>108</v>
      </c>
    </row>
    <row r="18" spans="1:6" ht="12.75">
      <c r="A18" s="47" t="s">
        <v>11</v>
      </c>
      <c r="B18" t="s">
        <v>3</v>
      </c>
      <c r="C18" s="47" t="s">
        <v>14</v>
      </c>
      <c r="D18" t="s">
        <v>3</v>
      </c>
      <c r="E18" s="65" t="s">
        <v>46</v>
      </c>
      <c r="F18" t="s">
        <v>109</v>
      </c>
    </row>
    <row r="20" spans="1:6" ht="12.75">
      <c r="A20" s="47" t="s">
        <v>14</v>
      </c>
      <c r="B20" t="s">
        <v>3</v>
      </c>
      <c r="C20" s="47" t="s">
        <v>5</v>
      </c>
      <c r="D20" t="s">
        <v>3</v>
      </c>
      <c r="E20" s="65" t="s">
        <v>51</v>
      </c>
      <c r="F20" t="s">
        <v>110</v>
      </c>
    </row>
    <row r="21" spans="1:6" ht="12.75">
      <c r="A21" s="47" t="s">
        <v>85</v>
      </c>
      <c r="B21" t="s">
        <v>3</v>
      </c>
      <c r="C21" s="47" t="s">
        <v>11</v>
      </c>
      <c r="D21" t="s">
        <v>3</v>
      </c>
      <c r="E21" s="48" t="s">
        <v>48</v>
      </c>
      <c r="F21" t="s">
        <v>111</v>
      </c>
    </row>
    <row r="23" spans="1:6" ht="12.75">
      <c r="A23" s="47" t="s">
        <v>41</v>
      </c>
      <c r="B23" t="s">
        <v>3</v>
      </c>
      <c r="C23" s="47" t="s">
        <v>16</v>
      </c>
      <c r="D23" t="s">
        <v>3</v>
      </c>
      <c r="E23" s="65" t="s">
        <v>49</v>
      </c>
      <c r="F23" t="s">
        <v>112</v>
      </c>
    </row>
    <row r="24" spans="1:6" ht="12.75">
      <c r="A24" s="67" t="s">
        <v>71</v>
      </c>
      <c r="B24" t="s">
        <v>3</v>
      </c>
      <c r="C24" s="67" t="s">
        <v>4</v>
      </c>
      <c r="D24" t="s">
        <v>3</v>
      </c>
      <c r="E24" s="65" t="s">
        <v>46</v>
      </c>
      <c r="F24" t="s">
        <v>113</v>
      </c>
    </row>
    <row r="25" ht="12.75">
      <c r="A25" s="67"/>
    </row>
    <row r="26" spans="1:6" ht="12.75">
      <c r="A26" s="47" t="s">
        <v>16</v>
      </c>
      <c r="B26" t="s">
        <v>3</v>
      </c>
      <c r="C26" s="67" t="s">
        <v>4</v>
      </c>
      <c r="D26" t="s">
        <v>3</v>
      </c>
      <c r="E26" s="48" t="s">
        <v>114</v>
      </c>
      <c r="F26" t="s">
        <v>115</v>
      </c>
    </row>
    <row r="27" spans="1:6" ht="12.75">
      <c r="A27" s="47" t="s">
        <v>41</v>
      </c>
      <c r="B27" t="s">
        <v>3</v>
      </c>
      <c r="C27" s="67" t="s">
        <v>71</v>
      </c>
      <c r="D27" t="s">
        <v>3</v>
      </c>
      <c r="E27" s="65" t="s">
        <v>51</v>
      </c>
      <c r="F27" t="s">
        <v>116</v>
      </c>
    </row>
    <row r="28" ht="12.75">
      <c r="A28" s="47"/>
    </row>
    <row r="29" spans="1:6" ht="12.75">
      <c r="A29" s="67" t="s">
        <v>71</v>
      </c>
      <c r="B29" t="s">
        <v>3</v>
      </c>
      <c r="C29" s="47" t="s">
        <v>16</v>
      </c>
      <c r="D29" t="s">
        <v>3</v>
      </c>
      <c r="E29" s="48" t="s">
        <v>46</v>
      </c>
      <c r="F29" t="s">
        <v>117</v>
      </c>
    </row>
    <row r="30" spans="1:6" ht="12.75">
      <c r="A30" s="67" t="s">
        <v>4</v>
      </c>
      <c r="B30" t="s">
        <v>3</v>
      </c>
      <c r="C30" s="47" t="s">
        <v>41</v>
      </c>
      <c r="D30" t="s">
        <v>3</v>
      </c>
      <c r="E30" s="48" t="s">
        <v>48</v>
      </c>
      <c r="F30" t="s">
        <v>118</v>
      </c>
    </row>
    <row r="31" ht="13.5" thickBot="1">
      <c r="A31" s="47"/>
    </row>
    <row r="32" ht="13.5" thickBot="1">
      <c r="A32" s="183" t="s">
        <v>119</v>
      </c>
    </row>
    <row r="33" spans="1:5" ht="12.75">
      <c r="A33" s="47"/>
      <c r="C33" s="47"/>
      <c r="E33" s="48"/>
    </row>
    <row r="34" spans="1:6" ht="12.75">
      <c r="A34" s="47" t="s">
        <v>11</v>
      </c>
      <c r="C34" s="67" t="s">
        <v>4</v>
      </c>
      <c r="E34" s="48" t="s">
        <v>46</v>
      </c>
      <c r="F34" t="s">
        <v>120</v>
      </c>
    </row>
    <row r="35" spans="1:6" ht="12.75">
      <c r="A35" s="47" t="s">
        <v>14</v>
      </c>
      <c r="C35" s="47" t="s">
        <v>16</v>
      </c>
      <c r="E35" s="65" t="s">
        <v>51</v>
      </c>
      <c r="F35" t="s">
        <v>121</v>
      </c>
    </row>
    <row r="36" spans="1:6" ht="12.75">
      <c r="A36" s="47" t="s">
        <v>5</v>
      </c>
      <c r="C36" s="67" t="s">
        <v>71</v>
      </c>
      <c r="E36" s="65" t="s">
        <v>48</v>
      </c>
      <c r="F36" t="s">
        <v>122</v>
      </c>
    </row>
    <row r="37" spans="1:6" ht="12.75">
      <c r="A37" s="47" t="s">
        <v>85</v>
      </c>
      <c r="C37" s="47" t="s">
        <v>41</v>
      </c>
      <c r="E37" s="65" t="s">
        <v>48</v>
      </c>
      <c r="F37" t="s">
        <v>123</v>
      </c>
    </row>
    <row r="39" spans="1:6" ht="12.75">
      <c r="A39" s="47" t="s">
        <v>11</v>
      </c>
      <c r="C39" s="47" t="s">
        <v>16</v>
      </c>
      <c r="E39" s="48" t="s">
        <v>46</v>
      </c>
      <c r="F39" t="s">
        <v>124</v>
      </c>
    </row>
    <row r="40" spans="1:6" ht="12.75">
      <c r="A40" s="47" t="s">
        <v>14</v>
      </c>
      <c r="C40" s="67" t="s">
        <v>71</v>
      </c>
      <c r="E40" s="65" t="s">
        <v>55</v>
      </c>
      <c r="F40" t="s">
        <v>125</v>
      </c>
    </row>
    <row r="41" spans="1:6" ht="12.75">
      <c r="A41" s="47" t="s">
        <v>5</v>
      </c>
      <c r="C41" s="47" t="s">
        <v>41</v>
      </c>
      <c r="E41" s="65" t="s">
        <v>55</v>
      </c>
      <c r="F41" t="s">
        <v>126</v>
      </c>
    </row>
    <row r="42" spans="1:6" ht="12.75">
      <c r="A42" s="47" t="s">
        <v>85</v>
      </c>
      <c r="C42" s="67" t="s">
        <v>4</v>
      </c>
      <c r="E42" s="48" t="s">
        <v>48</v>
      </c>
      <c r="F42" t="s">
        <v>52</v>
      </c>
    </row>
    <row r="43" spans="1:5" ht="12.75">
      <c r="A43" s="47"/>
      <c r="C43" s="47"/>
      <c r="E43" s="48"/>
    </row>
    <row r="44" spans="1:6" ht="12.75">
      <c r="A44" s="47" t="s">
        <v>11</v>
      </c>
      <c r="C44" s="67" t="s">
        <v>71</v>
      </c>
      <c r="E44" s="65" t="s">
        <v>46</v>
      </c>
      <c r="F44" t="s">
        <v>127</v>
      </c>
    </row>
    <row r="45" spans="1:6" ht="12.75">
      <c r="A45" s="47" t="s">
        <v>14</v>
      </c>
      <c r="C45" s="47" t="s">
        <v>41</v>
      </c>
      <c r="E45" s="65" t="s">
        <v>48</v>
      </c>
      <c r="F45" t="s">
        <v>128</v>
      </c>
    </row>
    <row r="46" spans="1:6" ht="12.75">
      <c r="A46" s="47" t="s">
        <v>5</v>
      </c>
      <c r="C46" s="67" t="s">
        <v>4</v>
      </c>
      <c r="E46" s="65" t="s">
        <v>55</v>
      </c>
      <c r="F46" t="s">
        <v>129</v>
      </c>
    </row>
    <row r="47" spans="1:6" ht="12.75">
      <c r="A47" s="47" t="s">
        <v>85</v>
      </c>
      <c r="C47" s="47" t="s">
        <v>16</v>
      </c>
      <c r="E47" s="65" t="s">
        <v>55</v>
      </c>
      <c r="F47" t="s">
        <v>130</v>
      </c>
    </row>
    <row r="49" spans="1:6" ht="12.75">
      <c r="A49" s="47" t="s">
        <v>11</v>
      </c>
      <c r="C49" s="47" t="s">
        <v>41</v>
      </c>
      <c r="E49" s="65" t="s">
        <v>49</v>
      </c>
      <c r="F49" t="s">
        <v>131</v>
      </c>
    </row>
    <row r="50" spans="1:6" ht="12.75">
      <c r="A50" s="47" t="s">
        <v>14</v>
      </c>
      <c r="C50" s="67" t="s">
        <v>4</v>
      </c>
      <c r="E50" s="65" t="s">
        <v>114</v>
      </c>
      <c r="F50" t="s">
        <v>132</v>
      </c>
    </row>
    <row r="51" spans="1:6" ht="12.75">
      <c r="A51" s="47" t="s">
        <v>5</v>
      </c>
      <c r="C51" s="47" t="s">
        <v>16</v>
      </c>
      <c r="E51" s="65" t="s">
        <v>46</v>
      </c>
      <c r="F51" t="s">
        <v>133</v>
      </c>
    </row>
    <row r="52" spans="1:6" ht="12.75">
      <c r="A52" s="47" t="s">
        <v>85</v>
      </c>
      <c r="C52" s="67" t="s">
        <v>71</v>
      </c>
      <c r="E52" s="65" t="s">
        <v>48</v>
      </c>
      <c r="F52" t="s">
        <v>134</v>
      </c>
    </row>
    <row r="53" spans="1:5" ht="12.75">
      <c r="A53" s="47"/>
      <c r="C53" s="47"/>
      <c r="E53" s="65"/>
    </row>
    <row r="54" ht="13.5" thickBot="1"/>
    <row r="55" ht="13.5" thickBot="1">
      <c r="A55" s="66" t="s">
        <v>45</v>
      </c>
    </row>
    <row r="57" ht="12.75">
      <c r="A57" s="47" t="s">
        <v>74</v>
      </c>
    </row>
    <row r="58" ht="12.75">
      <c r="A58" s="47" t="s">
        <v>38</v>
      </c>
    </row>
    <row r="59" ht="12.75">
      <c r="A59" s="47" t="s">
        <v>24</v>
      </c>
    </row>
    <row r="60" ht="12.75">
      <c r="A60" s="47" t="s">
        <v>34</v>
      </c>
    </row>
    <row r="62" spans="1:6" ht="12.75">
      <c r="A62" s="47" t="s">
        <v>74</v>
      </c>
      <c r="C62" s="67" t="s">
        <v>34</v>
      </c>
      <c r="E62" s="48" t="s">
        <v>46</v>
      </c>
      <c r="F62" t="s">
        <v>135</v>
      </c>
    </row>
    <row r="63" spans="1:6" ht="12.75">
      <c r="A63" s="47" t="s">
        <v>38</v>
      </c>
      <c r="C63" s="47" t="s">
        <v>24</v>
      </c>
      <c r="E63" s="65" t="s">
        <v>49</v>
      </c>
      <c r="F63" t="s">
        <v>136</v>
      </c>
    </row>
    <row r="64" spans="1:5" ht="12.75">
      <c r="A64" s="47"/>
      <c r="C64" s="47"/>
      <c r="E64" s="48"/>
    </row>
    <row r="65" spans="1:6" ht="12.75">
      <c r="A65" s="47" t="s">
        <v>74</v>
      </c>
      <c r="C65" s="47" t="s">
        <v>38</v>
      </c>
      <c r="E65" s="48" t="s">
        <v>46</v>
      </c>
      <c r="F65" t="s">
        <v>137</v>
      </c>
    </row>
    <row r="66" spans="1:6" ht="12.75">
      <c r="A66" s="67" t="s">
        <v>34</v>
      </c>
      <c r="C66" s="47" t="s">
        <v>24</v>
      </c>
      <c r="E66" s="48" t="s">
        <v>48</v>
      </c>
      <c r="F66" t="s">
        <v>138</v>
      </c>
    </row>
    <row r="67" spans="1:5" ht="12.75">
      <c r="A67" s="67"/>
      <c r="C67" s="47"/>
      <c r="E67" s="48"/>
    </row>
    <row r="68" spans="1:6" ht="12.75">
      <c r="A68" s="47" t="s">
        <v>38</v>
      </c>
      <c r="C68" s="67" t="s">
        <v>34</v>
      </c>
      <c r="E68" s="48" t="s">
        <v>46</v>
      </c>
      <c r="F68" t="s">
        <v>139</v>
      </c>
    </row>
    <row r="69" spans="1:6" ht="12.75">
      <c r="A69" s="47" t="s">
        <v>24</v>
      </c>
      <c r="C69" s="47" t="s">
        <v>74</v>
      </c>
      <c r="E69" s="65" t="s">
        <v>48</v>
      </c>
      <c r="F69" t="s">
        <v>140</v>
      </c>
    </row>
    <row r="70" spans="1:5" ht="12.75">
      <c r="A70" s="47"/>
      <c r="C70" s="47"/>
      <c r="E70" s="65"/>
    </row>
    <row r="71" spans="1:5" ht="13.5" thickBot="1">
      <c r="A71" s="47"/>
      <c r="C71" s="47"/>
      <c r="E71" s="65"/>
    </row>
    <row r="72" ht="13.5" thickBot="1">
      <c r="A72" s="66" t="s">
        <v>50</v>
      </c>
    </row>
    <row r="73" ht="12.75">
      <c r="A73" s="67"/>
    </row>
    <row r="74" ht="12.75">
      <c r="A74" s="189" t="s">
        <v>75</v>
      </c>
    </row>
    <row r="75" ht="12.75">
      <c r="A75" s="189" t="s">
        <v>22</v>
      </c>
    </row>
    <row r="76" ht="12.75">
      <c r="A76" s="189" t="s">
        <v>27</v>
      </c>
    </row>
    <row r="77" ht="12.75">
      <c r="A77" s="189" t="s">
        <v>40</v>
      </c>
    </row>
    <row r="78" ht="12.75">
      <c r="A78" s="67"/>
    </row>
    <row r="79" spans="1:6" ht="12.75">
      <c r="A79" s="189" t="s">
        <v>75</v>
      </c>
      <c r="C79" s="189" t="s">
        <v>40</v>
      </c>
      <c r="E79" s="65" t="s">
        <v>49</v>
      </c>
      <c r="F79" t="s">
        <v>141</v>
      </c>
    </row>
    <row r="80" spans="1:6" ht="12.75">
      <c r="A80" s="189" t="s">
        <v>22</v>
      </c>
      <c r="C80" s="189" t="s">
        <v>27</v>
      </c>
      <c r="E80" s="48" t="s">
        <v>46</v>
      </c>
      <c r="F80" t="s">
        <v>142</v>
      </c>
    </row>
    <row r="81" ht="12.75">
      <c r="A81" s="67"/>
    </row>
    <row r="82" spans="1:6" ht="12.75">
      <c r="A82" s="189" t="s">
        <v>75</v>
      </c>
      <c r="C82" s="47" t="s">
        <v>22</v>
      </c>
      <c r="E82" s="65" t="s">
        <v>47</v>
      </c>
      <c r="F82" t="s">
        <v>143</v>
      </c>
    </row>
    <row r="83" spans="1:6" ht="12.75">
      <c r="A83" s="189" t="s">
        <v>27</v>
      </c>
      <c r="C83" s="189" t="s">
        <v>40</v>
      </c>
      <c r="E83" s="48" t="s">
        <v>46</v>
      </c>
      <c r="F83" t="s">
        <v>144</v>
      </c>
    </row>
    <row r="85" spans="1:6" ht="12.75">
      <c r="A85" s="47" t="s">
        <v>22</v>
      </c>
      <c r="C85" s="189" t="s">
        <v>40</v>
      </c>
      <c r="E85" s="48" t="s">
        <v>46</v>
      </c>
      <c r="F85" t="s">
        <v>145</v>
      </c>
    </row>
    <row r="86" spans="1:6" ht="12.75">
      <c r="A86" s="47" t="s">
        <v>27</v>
      </c>
      <c r="C86" s="189" t="s">
        <v>75</v>
      </c>
      <c r="E86" s="65" t="s">
        <v>48</v>
      </c>
      <c r="F86" t="s">
        <v>146</v>
      </c>
    </row>
    <row r="87" spans="1:5" ht="12.75">
      <c r="A87" s="47"/>
      <c r="C87" s="47"/>
      <c r="E87" s="65"/>
    </row>
    <row r="88" spans="1:5" ht="13.5" thickBot="1">
      <c r="A88" s="47"/>
      <c r="C88" s="47"/>
      <c r="E88" s="65"/>
    </row>
    <row r="89" spans="1:5" ht="13.5" thickBot="1">
      <c r="A89" s="66" t="s">
        <v>54</v>
      </c>
      <c r="C89" s="47"/>
      <c r="E89" s="65"/>
    </row>
    <row r="91" ht="12.75">
      <c r="A91" s="47" t="s">
        <v>35</v>
      </c>
    </row>
    <row r="92" ht="12.75">
      <c r="A92" s="47" t="s">
        <v>19</v>
      </c>
    </row>
    <row r="93" ht="12.75">
      <c r="A93" s="47" t="s">
        <v>76</v>
      </c>
    </row>
    <row r="94" ht="12.75">
      <c r="A94" s="47" t="s">
        <v>97</v>
      </c>
    </row>
    <row r="95" ht="12.75">
      <c r="A95" s="47" t="s">
        <v>77</v>
      </c>
    </row>
    <row r="97" spans="1:6" ht="12.75">
      <c r="A97" s="47" t="s">
        <v>19</v>
      </c>
      <c r="C97" s="47" t="s">
        <v>77</v>
      </c>
      <c r="E97" s="65" t="s">
        <v>46</v>
      </c>
      <c r="F97" t="s">
        <v>147</v>
      </c>
    </row>
    <row r="98" spans="1:6" ht="12.75">
      <c r="A98" s="47" t="s">
        <v>76</v>
      </c>
      <c r="C98" s="47" t="s">
        <v>97</v>
      </c>
      <c r="E98" s="48" t="s">
        <v>48</v>
      </c>
      <c r="F98" t="s">
        <v>148</v>
      </c>
    </row>
    <row r="100" spans="1:6" ht="12.75">
      <c r="A100" s="47" t="s">
        <v>35</v>
      </c>
      <c r="C100" s="47" t="s">
        <v>19</v>
      </c>
      <c r="E100" s="48" t="s">
        <v>48</v>
      </c>
      <c r="F100" t="s">
        <v>149</v>
      </c>
    </row>
    <row r="101" spans="1:6" ht="12.75">
      <c r="A101" s="47" t="s">
        <v>77</v>
      </c>
      <c r="C101" s="47" t="s">
        <v>76</v>
      </c>
      <c r="E101" s="48" t="s">
        <v>48</v>
      </c>
      <c r="F101" t="s">
        <v>150</v>
      </c>
    </row>
    <row r="103" spans="1:6" ht="12.75">
      <c r="A103" s="47" t="s">
        <v>76</v>
      </c>
      <c r="C103" s="47" t="s">
        <v>35</v>
      </c>
      <c r="E103" s="65" t="s">
        <v>48</v>
      </c>
      <c r="F103" t="s">
        <v>151</v>
      </c>
    </row>
    <row r="104" spans="1:6" ht="12.75">
      <c r="A104" s="47" t="s">
        <v>97</v>
      </c>
      <c r="C104" s="47" t="s">
        <v>77</v>
      </c>
      <c r="E104" s="48" t="s">
        <v>46</v>
      </c>
      <c r="F104" t="s">
        <v>152</v>
      </c>
    </row>
    <row r="106" spans="1:6" ht="12.75">
      <c r="A106" s="47" t="s">
        <v>35</v>
      </c>
      <c r="C106" s="47" t="s">
        <v>97</v>
      </c>
      <c r="E106" s="65" t="s">
        <v>49</v>
      </c>
      <c r="F106" t="s">
        <v>153</v>
      </c>
    </row>
    <row r="107" spans="1:6" ht="12.75">
      <c r="A107" s="47" t="s">
        <v>19</v>
      </c>
      <c r="C107" s="47" t="s">
        <v>76</v>
      </c>
      <c r="E107" s="48" t="s">
        <v>46</v>
      </c>
      <c r="F107" t="s">
        <v>154</v>
      </c>
    </row>
    <row r="109" spans="1:6" ht="12.75">
      <c r="A109" s="47" t="s">
        <v>97</v>
      </c>
      <c r="C109" s="47" t="s">
        <v>19</v>
      </c>
      <c r="E109" s="65" t="s">
        <v>48</v>
      </c>
      <c r="F109" t="s">
        <v>155</v>
      </c>
    </row>
    <row r="110" spans="1:6" ht="12.75">
      <c r="A110" s="47" t="s">
        <v>77</v>
      </c>
      <c r="C110" s="47" t="s">
        <v>35</v>
      </c>
      <c r="E110" s="65" t="s">
        <v>48</v>
      </c>
      <c r="F110" t="s">
        <v>156</v>
      </c>
    </row>
    <row r="112" ht="13.5" thickBot="1"/>
    <row r="113" ht="13.5" thickBot="1">
      <c r="A113" s="66" t="s">
        <v>157</v>
      </c>
    </row>
    <row r="115" ht="12.75">
      <c r="A115" s="47" t="s">
        <v>74</v>
      </c>
    </row>
    <row r="116" ht="13.5" customHeight="1">
      <c r="A116" s="47" t="s">
        <v>38</v>
      </c>
    </row>
    <row r="117" ht="12.75">
      <c r="A117" s="47" t="s">
        <v>22</v>
      </c>
    </row>
    <row r="118" ht="12.75">
      <c r="A118" s="47" t="s">
        <v>75</v>
      </c>
    </row>
    <row r="119" ht="12.75">
      <c r="A119" s="47" t="s">
        <v>19</v>
      </c>
    </row>
    <row r="120" ht="12.75">
      <c r="A120" s="47" t="s">
        <v>35</v>
      </c>
    </row>
    <row r="122" spans="1:6" ht="12.75">
      <c r="A122" s="47" t="s">
        <v>74</v>
      </c>
      <c r="C122" s="47" t="s">
        <v>35</v>
      </c>
      <c r="E122" s="48" t="s">
        <v>46</v>
      </c>
      <c r="F122" t="s">
        <v>158</v>
      </c>
    </row>
    <row r="123" spans="1:6" ht="12.75">
      <c r="A123" s="47" t="s">
        <v>38</v>
      </c>
      <c r="C123" s="47" t="s">
        <v>19</v>
      </c>
      <c r="E123" s="48" t="s">
        <v>48</v>
      </c>
      <c r="F123" t="s">
        <v>159</v>
      </c>
    </row>
    <row r="124" spans="1:6" ht="12.75">
      <c r="A124" s="47" t="s">
        <v>22</v>
      </c>
      <c r="C124" s="47" t="s">
        <v>75</v>
      </c>
      <c r="E124" s="65" t="s">
        <v>51</v>
      </c>
      <c r="F124" t="s">
        <v>160</v>
      </c>
    </row>
    <row r="126" spans="1:6" ht="12.75">
      <c r="A126" s="47" t="s">
        <v>35</v>
      </c>
      <c r="C126" s="47" t="s">
        <v>75</v>
      </c>
      <c r="E126" s="65" t="s">
        <v>48</v>
      </c>
      <c r="F126" t="s">
        <v>161</v>
      </c>
    </row>
    <row r="127" spans="1:6" ht="12.75">
      <c r="A127" s="47" t="s">
        <v>19</v>
      </c>
      <c r="C127" s="47" t="s">
        <v>22</v>
      </c>
      <c r="E127" s="65" t="s">
        <v>49</v>
      </c>
      <c r="F127" t="s">
        <v>162</v>
      </c>
    </row>
    <row r="128" spans="1:6" ht="12.75">
      <c r="A128" s="47" t="s">
        <v>74</v>
      </c>
      <c r="C128" s="47" t="s">
        <v>38</v>
      </c>
      <c r="E128" s="48" t="s">
        <v>46</v>
      </c>
      <c r="F128" t="s">
        <v>163</v>
      </c>
    </row>
    <row r="130" spans="1:6" ht="12.75">
      <c r="A130" s="47" t="s">
        <v>38</v>
      </c>
      <c r="C130" s="47" t="s">
        <v>35</v>
      </c>
      <c r="E130" s="65" t="s">
        <v>48</v>
      </c>
      <c r="F130" t="s">
        <v>164</v>
      </c>
    </row>
    <row r="131" spans="1:6" ht="12.75">
      <c r="A131" s="47" t="s">
        <v>22</v>
      </c>
      <c r="C131" s="47" t="s">
        <v>74</v>
      </c>
      <c r="E131" s="65" t="s">
        <v>55</v>
      </c>
      <c r="F131" t="s">
        <v>165</v>
      </c>
    </row>
    <row r="132" spans="1:6" ht="12.75">
      <c r="A132" s="47" t="s">
        <v>75</v>
      </c>
      <c r="C132" s="47" t="s">
        <v>19</v>
      </c>
      <c r="E132" s="65" t="s">
        <v>49</v>
      </c>
      <c r="F132" t="s">
        <v>166</v>
      </c>
    </row>
    <row r="134" spans="1:6" ht="12.75">
      <c r="A134" s="47" t="s">
        <v>35</v>
      </c>
      <c r="C134" s="47" t="s">
        <v>19</v>
      </c>
      <c r="E134" s="65" t="s">
        <v>48</v>
      </c>
      <c r="F134" t="s">
        <v>167</v>
      </c>
    </row>
    <row r="135" spans="1:6" ht="12.75">
      <c r="A135" s="47" t="s">
        <v>74</v>
      </c>
      <c r="C135" s="47" t="s">
        <v>75</v>
      </c>
      <c r="E135" s="65" t="s">
        <v>46</v>
      </c>
      <c r="F135" t="s">
        <v>168</v>
      </c>
    </row>
    <row r="136" spans="1:6" ht="12.75">
      <c r="A136" s="47" t="s">
        <v>38</v>
      </c>
      <c r="C136" s="47" t="s">
        <v>22</v>
      </c>
      <c r="E136" s="65" t="s">
        <v>48</v>
      </c>
      <c r="F136" t="s">
        <v>56</v>
      </c>
    </row>
    <row r="138" spans="1:6" ht="12.75">
      <c r="A138" s="47" t="s">
        <v>22</v>
      </c>
      <c r="C138" s="47" t="s">
        <v>35</v>
      </c>
      <c r="E138" s="65" t="s">
        <v>47</v>
      </c>
      <c r="F138" t="s">
        <v>169</v>
      </c>
    </row>
    <row r="139" spans="1:6" ht="12.75">
      <c r="A139" s="47" t="s">
        <v>75</v>
      </c>
      <c r="C139" s="47" t="s">
        <v>38</v>
      </c>
      <c r="E139" s="65" t="s">
        <v>46</v>
      </c>
      <c r="F139" t="s">
        <v>170</v>
      </c>
    </row>
    <row r="140" spans="1:6" ht="12.75">
      <c r="A140" s="47" t="s">
        <v>19</v>
      </c>
      <c r="C140" s="47" t="s">
        <v>74</v>
      </c>
      <c r="E140" s="65" t="s">
        <v>48</v>
      </c>
      <c r="F140" t="s">
        <v>171</v>
      </c>
    </row>
    <row r="142" ht="13.5" thickBot="1"/>
    <row r="143" ht="13.5" thickBot="1">
      <c r="A143" s="66" t="s">
        <v>172</v>
      </c>
    </row>
    <row r="145" ht="12.75">
      <c r="A145" s="47" t="s">
        <v>24</v>
      </c>
    </row>
    <row r="146" ht="12.75">
      <c r="A146" s="47" t="s">
        <v>34</v>
      </c>
    </row>
    <row r="147" ht="12.75">
      <c r="A147" s="47" t="s">
        <v>27</v>
      </c>
    </row>
    <row r="148" ht="12.75">
      <c r="A148" s="47" t="s">
        <v>40</v>
      </c>
    </row>
    <row r="149" ht="12.75">
      <c r="A149" s="47" t="s">
        <v>97</v>
      </c>
    </row>
    <row r="150" ht="12.75">
      <c r="A150" s="47" t="s">
        <v>76</v>
      </c>
    </row>
    <row r="151" ht="12.75">
      <c r="A151" s="47" t="s">
        <v>77</v>
      </c>
    </row>
    <row r="153" spans="1:6" ht="12.75">
      <c r="A153" s="47" t="s">
        <v>34</v>
      </c>
      <c r="C153" s="47" t="s">
        <v>77</v>
      </c>
      <c r="E153" s="65" t="s">
        <v>46</v>
      </c>
      <c r="F153" t="s">
        <v>57</v>
      </c>
    </row>
    <row r="154" spans="1:6" ht="12.75">
      <c r="A154" s="47" t="s">
        <v>27</v>
      </c>
      <c r="C154" s="47" t="s">
        <v>76</v>
      </c>
      <c r="E154" s="65" t="s">
        <v>47</v>
      </c>
      <c r="F154" t="s">
        <v>173</v>
      </c>
    </row>
    <row r="155" spans="1:6" ht="12.75">
      <c r="A155" s="47" t="s">
        <v>40</v>
      </c>
      <c r="C155" s="47" t="s">
        <v>97</v>
      </c>
      <c r="E155" s="65" t="s">
        <v>46</v>
      </c>
      <c r="F155" t="s">
        <v>174</v>
      </c>
    </row>
    <row r="157" spans="1:6" ht="12.75">
      <c r="A157" s="47" t="s">
        <v>76</v>
      </c>
      <c r="C157" s="47" t="s">
        <v>40</v>
      </c>
      <c r="E157" s="65" t="s">
        <v>55</v>
      </c>
      <c r="F157" t="s">
        <v>177</v>
      </c>
    </row>
    <row r="158" spans="1:6" ht="12.75">
      <c r="A158" s="47" t="s">
        <v>77</v>
      </c>
      <c r="C158" s="47" t="s">
        <v>27</v>
      </c>
      <c r="E158" s="65" t="s">
        <v>48</v>
      </c>
      <c r="F158" t="s">
        <v>178</v>
      </c>
    </row>
    <row r="159" spans="1:6" ht="12.75">
      <c r="A159" s="47" t="s">
        <v>24</v>
      </c>
      <c r="C159" s="47" t="s">
        <v>34</v>
      </c>
      <c r="E159" s="48" t="s">
        <v>46</v>
      </c>
      <c r="F159" t="s">
        <v>163</v>
      </c>
    </row>
    <row r="160" spans="1:5" ht="12.75">
      <c r="A160" s="47"/>
      <c r="C160" s="47"/>
      <c r="E160" s="48"/>
    </row>
    <row r="161" spans="1:6" ht="12.75">
      <c r="A161" s="47" t="s">
        <v>27</v>
      </c>
      <c r="C161" s="47" t="s">
        <v>24</v>
      </c>
      <c r="E161" s="65" t="s">
        <v>51</v>
      </c>
      <c r="F161" t="s">
        <v>175</v>
      </c>
    </row>
    <row r="162" spans="1:6" ht="12.75">
      <c r="A162" s="47" t="s">
        <v>40</v>
      </c>
      <c r="C162" s="47" t="s">
        <v>77</v>
      </c>
      <c r="E162" s="65" t="s">
        <v>46</v>
      </c>
      <c r="F162" t="s">
        <v>176</v>
      </c>
    </row>
    <row r="163" spans="1:6" ht="12.75">
      <c r="A163" s="47" t="s">
        <v>97</v>
      </c>
      <c r="C163" s="47" t="s">
        <v>76</v>
      </c>
      <c r="E163" s="48" t="s">
        <v>46</v>
      </c>
      <c r="F163" t="s">
        <v>167</v>
      </c>
    </row>
    <row r="164" spans="1:5" ht="12.75">
      <c r="A164" s="47"/>
      <c r="C164" s="67"/>
      <c r="E164" s="48"/>
    </row>
    <row r="165" spans="1:6" ht="12.75">
      <c r="A165" s="47" t="s">
        <v>77</v>
      </c>
      <c r="C165" s="47" t="s">
        <v>97</v>
      </c>
      <c r="E165" s="65" t="s">
        <v>48</v>
      </c>
      <c r="F165" t="s">
        <v>167</v>
      </c>
    </row>
    <row r="166" spans="1:6" ht="12.75">
      <c r="A166" s="47" t="s">
        <v>24</v>
      </c>
      <c r="C166" s="47" t="s">
        <v>40</v>
      </c>
      <c r="E166" s="65" t="s">
        <v>46</v>
      </c>
      <c r="F166" t="s">
        <v>179</v>
      </c>
    </row>
    <row r="167" spans="1:6" ht="12.75">
      <c r="A167" s="47" t="s">
        <v>34</v>
      </c>
      <c r="C167" s="47" t="s">
        <v>27</v>
      </c>
      <c r="E167" s="65" t="s">
        <v>48</v>
      </c>
      <c r="F167" t="s">
        <v>180</v>
      </c>
    </row>
    <row r="169" spans="1:6" ht="12.75">
      <c r="A169" s="47" t="s">
        <v>40</v>
      </c>
      <c r="C169" s="47" t="s">
        <v>34</v>
      </c>
      <c r="E169" s="65" t="s">
        <v>46</v>
      </c>
      <c r="F169" t="s">
        <v>181</v>
      </c>
    </row>
    <row r="170" spans="1:6" ht="12.75">
      <c r="A170" s="47" t="s">
        <v>97</v>
      </c>
      <c r="C170" s="47" t="s">
        <v>24</v>
      </c>
      <c r="E170" s="65" t="s">
        <v>46</v>
      </c>
      <c r="F170" t="s">
        <v>53</v>
      </c>
    </row>
    <row r="171" spans="1:6" ht="12.75">
      <c r="A171" s="47" t="s">
        <v>76</v>
      </c>
      <c r="C171" s="47" t="s">
        <v>77</v>
      </c>
      <c r="E171" s="65" t="s">
        <v>46</v>
      </c>
      <c r="F171" t="s">
        <v>167</v>
      </c>
    </row>
    <row r="173" spans="1:6" ht="12.75">
      <c r="A173" s="47" t="s">
        <v>24</v>
      </c>
      <c r="C173" s="47" t="s">
        <v>76</v>
      </c>
      <c r="E173" s="65" t="s">
        <v>46</v>
      </c>
      <c r="F173" t="s">
        <v>182</v>
      </c>
    </row>
    <row r="174" spans="1:6" ht="12.75">
      <c r="A174" s="47" t="s">
        <v>34</v>
      </c>
      <c r="C174" s="47" t="s">
        <v>97</v>
      </c>
      <c r="E174" s="65" t="s">
        <v>48</v>
      </c>
      <c r="F174" t="s">
        <v>183</v>
      </c>
    </row>
    <row r="175" spans="1:6" ht="12.75">
      <c r="A175" s="47" t="s">
        <v>27</v>
      </c>
      <c r="C175" s="47" t="s">
        <v>40</v>
      </c>
      <c r="E175" s="65" t="s">
        <v>46</v>
      </c>
      <c r="F175" t="s">
        <v>160</v>
      </c>
    </row>
    <row r="177" spans="1:6" ht="12.75">
      <c r="A177" s="47" t="s">
        <v>97</v>
      </c>
      <c r="C177" s="47" t="s">
        <v>27</v>
      </c>
      <c r="E177" s="65" t="s">
        <v>46</v>
      </c>
      <c r="F177" t="s">
        <v>184</v>
      </c>
    </row>
    <row r="178" spans="1:6" ht="12.75">
      <c r="A178" s="47" t="s">
        <v>76</v>
      </c>
      <c r="C178" s="47" t="s">
        <v>34</v>
      </c>
      <c r="E178" s="65" t="s">
        <v>46</v>
      </c>
      <c r="F178" t="s">
        <v>185</v>
      </c>
    </row>
    <row r="179" spans="1:6" ht="12.75">
      <c r="A179" s="47" t="s">
        <v>77</v>
      </c>
      <c r="C179" s="47" t="s">
        <v>24</v>
      </c>
      <c r="E179" s="65" t="s">
        <v>48</v>
      </c>
      <c r="F179" t="s">
        <v>186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.875" style="0" customWidth="1"/>
    <col min="2" max="2" width="2.875" style="0" customWidth="1"/>
    <col min="3" max="3" width="18.00390625" style="0" customWidth="1"/>
  </cols>
  <sheetData>
    <row r="1" ht="15.75">
      <c r="C1" s="78" t="s">
        <v>72</v>
      </c>
    </row>
    <row r="3" spans="1:4" ht="12.75">
      <c r="A3">
        <v>1</v>
      </c>
      <c r="C3" s="47" t="s">
        <v>42</v>
      </c>
      <c r="D3" s="79" t="s">
        <v>65</v>
      </c>
    </row>
    <row r="4" spans="1:4" ht="12.75">
      <c r="A4">
        <v>2</v>
      </c>
      <c r="C4" s="47" t="s">
        <v>41</v>
      </c>
      <c r="D4" s="80" t="s">
        <v>66</v>
      </c>
    </row>
    <row r="5" spans="1:4" ht="12.75">
      <c r="A5">
        <v>3</v>
      </c>
      <c r="C5" s="47" t="s">
        <v>71</v>
      </c>
      <c r="D5" s="79" t="s">
        <v>78</v>
      </c>
    </row>
    <row r="6" spans="1:4" ht="12.75">
      <c r="A6">
        <v>4</v>
      </c>
      <c r="C6" s="67" t="s">
        <v>14</v>
      </c>
      <c r="D6" s="79" t="s">
        <v>67</v>
      </c>
    </row>
    <row r="7" spans="1:4" ht="12.75">
      <c r="A7">
        <v>5</v>
      </c>
      <c r="C7" s="47" t="s">
        <v>5</v>
      </c>
      <c r="D7" s="79" t="s">
        <v>63</v>
      </c>
    </row>
    <row r="8" spans="1:4" ht="12.75">
      <c r="A8">
        <v>6</v>
      </c>
      <c r="C8" s="47" t="s">
        <v>16</v>
      </c>
      <c r="D8" s="79" t="s">
        <v>69</v>
      </c>
    </row>
    <row r="9" spans="1:4" ht="12.75">
      <c r="A9">
        <v>7</v>
      </c>
      <c r="C9" s="47" t="s">
        <v>4</v>
      </c>
      <c r="D9" s="79" t="s">
        <v>68</v>
      </c>
    </row>
    <row r="10" spans="1:4" ht="12.75">
      <c r="A10">
        <v>8</v>
      </c>
      <c r="C10" s="47" t="s">
        <v>73</v>
      </c>
      <c r="D10" s="79" t="s">
        <v>69</v>
      </c>
    </row>
    <row r="11" spans="1:4" ht="12.75">
      <c r="A11">
        <v>9</v>
      </c>
      <c r="C11" s="81" t="s">
        <v>74</v>
      </c>
      <c r="D11" s="79" t="s">
        <v>79</v>
      </c>
    </row>
    <row r="12" spans="1:4" ht="12.75">
      <c r="A12">
        <v>10</v>
      </c>
      <c r="C12" s="47" t="s">
        <v>75</v>
      </c>
      <c r="D12" s="79" t="s">
        <v>80</v>
      </c>
    </row>
    <row r="13" spans="1:4" ht="12.75">
      <c r="A13">
        <v>11</v>
      </c>
      <c r="C13" s="47" t="s">
        <v>19</v>
      </c>
      <c r="D13" s="79" t="s">
        <v>59</v>
      </c>
    </row>
    <row r="14" spans="1:4" ht="12.75">
      <c r="A14">
        <v>12</v>
      </c>
      <c r="C14" s="47" t="s">
        <v>35</v>
      </c>
      <c r="D14" s="79" t="s">
        <v>64</v>
      </c>
    </row>
    <row r="15" spans="1:4" ht="12.75">
      <c r="A15">
        <v>13</v>
      </c>
      <c r="C15" s="47" t="s">
        <v>22</v>
      </c>
      <c r="D15" s="79" t="s">
        <v>61</v>
      </c>
    </row>
    <row r="16" spans="1:4" ht="12.75">
      <c r="A16">
        <v>14</v>
      </c>
      <c r="C16" s="47" t="s">
        <v>38</v>
      </c>
      <c r="D16" s="79" t="s">
        <v>58</v>
      </c>
    </row>
    <row r="17" spans="1:4" ht="12.75">
      <c r="A17">
        <v>15</v>
      </c>
      <c r="C17" s="47" t="s">
        <v>30</v>
      </c>
      <c r="D17" s="79" t="s">
        <v>62</v>
      </c>
    </row>
    <row r="18" spans="1:4" ht="12.75">
      <c r="A18">
        <v>16</v>
      </c>
      <c r="C18" s="47" t="s">
        <v>27</v>
      </c>
      <c r="D18" s="79" t="s">
        <v>61</v>
      </c>
    </row>
    <row r="19" spans="1:4" ht="12.75">
      <c r="A19">
        <v>17</v>
      </c>
      <c r="C19" s="47" t="s">
        <v>24</v>
      </c>
      <c r="D19" s="79" t="s">
        <v>70</v>
      </c>
    </row>
    <row r="20" spans="1:4" ht="12.75">
      <c r="A20">
        <v>18</v>
      </c>
      <c r="C20" s="47" t="s">
        <v>40</v>
      </c>
      <c r="D20" s="79" t="s">
        <v>62</v>
      </c>
    </row>
    <row r="21" spans="1:4" ht="12.75">
      <c r="A21">
        <v>19</v>
      </c>
      <c r="C21" s="81" t="s">
        <v>76</v>
      </c>
      <c r="D21" s="79" t="s">
        <v>58</v>
      </c>
    </row>
    <row r="22" spans="1:4" ht="12.75">
      <c r="A22">
        <v>20</v>
      </c>
      <c r="C22" s="47" t="s">
        <v>34</v>
      </c>
      <c r="D22" s="79" t="s">
        <v>60</v>
      </c>
    </row>
    <row r="23" spans="1:4" ht="12.75">
      <c r="A23">
        <v>21</v>
      </c>
      <c r="C23" s="81" t="s">
        <v>77</v>
      </c>
      <c r="D23" s="79" t="s">
        <v>81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VLS ČR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Kaucký</dc:creator>
  <cp:keywords/>
  <dc:description/>
  <cp:lastModifiedBy>Vladimir</cp:lastModifiedBy>
  <cp:lastPrinted>2013-02-11T13:12:52Z</cp:lastPrinted>
  <dcterms:created xsi:type="dcterms:W3CDTF">2006-01-08T07:31:15Z</dcterms:created>
  <dcterms:modified xsi:type="dcterms:W3CDTF">2013-04-22T10:40:59Z</dcterms:modified>
  <cp:category/>
  <cp:version/>
  <cp:contentType/>
  <cp:contentStatus/>
</cp:coreProperties>
</file>