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20520" windowHeight="8835" tabRatio="597" activeTab="0"/>
  </bookViews>
  <sheets>
    <sheet name="Tabulky a pořadí" sheetId="1" r:id="rId1"/>
    <sheet name="Podrobné výsledky" sheetId="2" r:id="rId2"/>
  </sheets>
  <definedNames>
    <definedName name="_xlnm.Print_Area" localSheetId="0">'Tabulky a pořadí'!$A$30:$AD$39</definedName>
  </definedNames>
  <calcPr fullCalcOnLoad="1"/>
</workbook>
</file>

<file path=xl/sharedStrings.xml><?xml version="1.0" encoding="utf-8"?>
<sst xmlns="http://schemas.openxmlformats.org/spreadsheetml/2006/main" count="915" uniqueCount="229">
  <si>
    <t>:</t>
  </si>
  <si>
    <t>Body</t>
  </si>
  <si>
    <t>Pořadí</t>
  </si>
  <si>
    <t>Matiasovits Petr</t>
  </si>
  <si>
    <t>Rejent</t>
  </si>
  <si>
    <t>Matiasovits</t>
  </si>
  <si>
    <t>SKUPINA o 3.-10.místo</t>
  </si>
  <si>
    <t>Buchar Michael</t>
  </si>
  <si>
    <t>Buchar</t>
  </si>
  <si>
    <t>Vyvadil Jiří</t>
  </si>
  <si>
    <t>Vavroch Tobiáš</t>
  </si>
  <si>
    <t>Vyvadil</t>
  </si>
  <si>
    <t>Vavroch</t>
  </si>
  <si>
    <t>Stuchlík Jan</t>
  </si>
  <si>
    <t>Stuchlík Ondřej</t>
  </si>
  <si>
    <t>Pecka Tomáš</t>
  </si>
  <si>
    <t>Rejent Martin</t>
  </si>
  <si>
    <t>Stuchlík</t>
  </si>
  <si>
    <t>Jan</t>
  </si>
  <si>
    <t>Ondřej</t>
  </si>
  <si>
    <t>Pecka</t>
  </si>
  <si>
    <t>Martn</t>
  </si>
  <si>
    <t>SKUPINA "A"</t>
  </si>
  <si>
    <t>Štěpán</t>
  </si>
  <si>
    <t>Tobiáš</t>
  </si>
  <si>
    <t>Matěj</t>
  </si>
  <si>
    <t>SKUPINA "B"</t>
  </si>
  <si>
    <t>SKUPINA "C"</t>
  </si>
  <si>
    <t>Přída Kryštof</t>
  </si>
  <si>
    <t>Přída</t>
  </si>
  <si>
    <t>Kryštof</t>
  </si>
  <si>
    <t>Novák Jiří</t>
  </si>
  <si>
    <t>Novák</t>
  </si>
  <si>
    <t>Jiří</t>
  </si>
  <si>
    <t>Hagino Takyua</t>
  </si>
  <si>
    <t>Hagino</t>
  </si>
  <si>
    <t>Takyua</t>
  </si>
  <si>
    <t>Koběrský Matěj</t>
  </si>
  <si>
    <t>Koběrský</t>
  </si>
  <si>
    <t>Luxemburk Filip</t>
  </si>
  <si>
    <t>Luxemburk</t>
  </si>
  <si>
    <t>Filip</t>
  </si>
  <si>
    <t>Beránek Matěj</t>
  </si>
  <si>
    <t>Beránek</t>
  </si>
  <si>
    <t>Vyčítal Jan</t>
  </si>
  <si>
    <t>Vyčítal</t>
  </si>
  <si>
    <t>Bartoš Martin</t>
  </si>
  <si>
    <t>Bartoš</t>
  </si>
  <si>
    <t>Martin</t>
  </si>
  <si>
    <t>Papoušek Jan</t>
  </si>
  <si>
    <t>Papoušek</t>
  </si>
  <si>
    <t>Kaucký Jakub</t>
  </si>
  <si>
    <t>Kaucký</t>
  </si>
  <si>
    <t>Jakub</t>
  </si>
  <si>
    <t>Suková Magda</t>
  </si>
  <si>
    <t>Suková</t>
  </si>
  <si>
    <t>Magda</t>
  </si>
  <si>
    <t>Řehák František</t>
  </si>
  <si>
    <t>Řehák</t>
  </si>
  <si>
    <t>František</t>
  </si>
  <si>
    <t>Urbánek Kryštof</t>
  </si>
  <si>
    <t>Urbánek</t>
  </si>
  <si>
    <t>SKUPINA o 11.-16.místo</t>
  </si>
  <si>
    <t>Petr</t>
  </si>
  <si>
    <t>Michael</t>
  </si>
  <si>
    <t>Tomáš</t>
  </si>
  <si>
    <t>SKUPINA o 17.-23.místo</t>
  </si>
  <si>
    <t>SKUPINA o 1.-4.místo</t>
  </si>
  <si>
    <t>Ezr Václav</t>
  </si>
  <si>
    <t>Ezr</t>
  </si>
  <si>
    <t>Václav</t>
  </si>
  <si>
    <t>Rejent Štěpán</t>
  </si>
  <si>
    <r>
      <t xml:space="preserve">Utkání o 10.-11.místo : </t>
    </r>
    <r>
      <rPr>
        <b/>
        <sz val="10"/>
        <rFont val="Arial CE"/>
        <family val="0"/>
      </rPr>
      <t>Vavroch  Tobiáš - Kaucký Jakub - 3/0 (1,3,5)</t>
    </r>
  </si>
  <si>
    <t>Konečné pořadí ve 2. turnaji :</t>
  </si>
  <si>
    <r>
      <rPr>
        <u val="single"/>
        <sz val="11"/>
        <color indexed="8"/>
        <rFont val="Calibri"/>
        <family val="2"/>
      </rPr>
      <t xml:space="preserve">Datum </t>
    </r>
    <r>
      <rPr>
        <sz val="10"/>
        <rFont val="Arial CE"/>
        <family val="0"/>
      </rPr>
      <t>: 18.11.2012</t>
    </r>
  </si>
  <si>
    <r>
      <rPr>
        <u val="single"/>
        <sz val="11"/>
        <color indexed="8"/>
        <rFont val="Calibri"/>
        <family val="2"/>
      </rPr>
      <t>Místo konání</t>
    </r>
    <r>
      <rPr>
        <sz val="10"/>
        <rFont val="Arial CE"/>
        <family val="0"/>
      </rPr>
      <t xml:space="preserve"> : MSM Kotlářka</t>
    </r>
  </si>
  <si>
    <t xml:space="preserve">Pořadí : </t>
  </si>
  <si>
    <t xml:space="preserve"> 1. Rejent Štěpán  (1997)</t>
  </si>
  <si>
    <t>23 bodů</t>
  </si>
  <si>
    <t xml:space="preserve"> 2. Ezr Václav  (1997)</t>
  </si>
  <si>
    <t>22 bodů</t>
  </si>
  <si>
    <t xml:space="preserve"> 3. Rejent Martin</t>
  </si>
  <si>
    <t>21 bodů</t>
  </si>
  <si>
    <t xml:space="preserve"> 4. Vyvadil Jiří</t>
  </si>
  <si>
    <t>20 bodů</t>
  </si>
  <si>
    <t xml:space="preserve"> 5. Pecka Tomáš  (1998)</t>
  </si>
  <si>
    <t>19 bodů</t>
  </si>
  <si>
    <t xml:space="preserve"> 6. Matiasovits Petr (1997)</t>
  </si>
  <si>
    <t>18 bodů</t>
  </si>
  <si>
    <t xml:space="preserve"> 7. Buchar Michael  (1999)</t>
  </si>
  <si>
    <t>17 bodů</t>
  </si>
  <si>
    <t xml:space="preserve"> 8. Stuchlík Jan (1998)</t>
  </si>
  <si>
    <t>16 bodů</t>
  </si>
  <si>
    <t xml:space="preserve"> 9. Stuchlík Ondřej (2000)</t>
  </si>
  <si>
    <t>15 bodů</t>
  </si>
  <si>
    <t>10. Vavroch Tobiáš (2000)</t>
  </si>
  <si>
    <t>14 bodů</t>
  </si>
  <si>
    <t>11. Kaucký Jakub (2003)</t>
  </si>
  <si>
    <t>13 bodů</t>
  </si>
  <si>
    <t>12. Přída Kryštof (2002)</t>
  </si>
  <si>
    <t>12 bodů</t>
  </si>
  <si>
    <t>13. Beránek Matěj (2001)</t>
  </si>
  <si>
    <t>11 bodů</t>
  </si>
  <si>
    <t>14. Hagino Takuya (2003)</t>
  </si>
  <si>
    <t>10 bodů</t>
  </si>
  <si>
    <t>15. Urbánek Kryštof  (2003)</t>
  </si>
  <si>
    <t xml:space="preserve">  9 bodů</t>
  </si>
  <si>
    <t>16. Vyčítal Jan (2004)</t>
  </si>
  <si>
    <t xml:space="preserve">  8 bodů</t>
  </si>
  <si>
    <t>17. Bartoš Martin (2003)</t>
  </si>
  <si>
    <t xml:space="preserve">  7 bodů</t>
  </si>
  <si>
    <t xml:space="preserve">  6 bodů</t>
  </si>
  <si>
    <t xml:space="preserve">  5 bodů</t>
  </si>
  <si>
    <t>20. Papoušek Jan (2003)</t>
  </si>
  <si>
    <t xml:space="preserve">  4 body</t>
  </si>
  <si>
    <t>21. Koběrský Matěj (2004)</t>
  </si>
  <si>
    <t xml:space="preserve">  3 body</t>
  </si>
  <si>
    <t>22. Suková Magda (2003)</t>
  </si>
  <si>
    <t xml:space="preserve">  2 body</t>
  </si>
  <si>
    <t>23. Luxemburk Filip (2005)</t>
  </si>
  <si>
    <t xml:space="preserve">  1 bod</t>
  </si>
  <si>
    <t xml:space="preserve">Jednotlivé výsledky  : </t>
  </si>
  <si>
    <t>-</t>
  </si>
  <si>
    <t>3/1</t>
  </si>
  <si>
    <t>(-8,10,9,1)</t>
  </si>
  <si>
    <t>3/0</t>
  </si>
  <si>
    <t>(10,9,9)</t>
  </si>
  <si>
    <t>(-12,2,8,9)</t>
  </si>
  <si>
    <t>(8,8,8)</t>
  </si>
  <si>
    <t>3/2</t>
  </si>
  <si>
    <t>(ze skupiny o 3.-10.místo)</t>
  </si>
  <si>
    <t>Skupina o 3.-10.místo :</t>
  </si>
  <si>
    <t>(9,9,10)</t>
  </si>
  <si>
    <t>(14,-8,10,9)</t>
  </si>
  <si>
    <t>(-8,8,9,11)</t>
  </si>
  <si>
    <t>(8,9,8)</t>
  </si>
  <si>
    <t xml:space="preserve">Skupina o 1.-4.místo :  </t>
  </si>
  <si>
    <t>Stüchlík Jan</t>
  </si>
  <si>
    <t>(10,8,8)</t>
  </si>
  <si>
    <t>(10,10,2)</t>
  </si>
  <si>
    <t>(8,9,2)</t>
  </si>
  <si>
    <t>(9,10,7)</t>
  </si>
  <si>
    <t>(2,5,7)</t>
  </si>
  <si>
    <t>1/3</t>
  </si>
  <si>
    <t>(-5,5,-6,-8)</t>
  </si>
  <si>
    <t>(-9,9,6,6)</t>
  </si>
  <si>
    <t>(8,7,6)</t>
  </si>
  <si>
    <t>(9,9,6)</t>
  </si>
  <si>
    <t>(12,8,4)</t>
  </si>
  <si>
    <t>(-14,9,8,-8,9)</t>
  </si>
  <si>
    <t>(-10,6,-11,8,6)</t>
  </si>
  <si>
    <t>(-7,8,11,-11,10)</t>
  </si>
  <si>
    <t>(7,-12,-5,-7)</t>
  </si>
  <si>
    <t>(8,-3,9,7)</t>
  </si>
  <si>
    <t>(9,-9,12,-5,5)</t>
  </si>
  <si>
    <t>(9,7,-7,-8,10)</t>
  </si>
  <si>
    <t>(5,10,4)</t>
  </si>
  <si>
    <t>2/3</t>
  </si>
  <si>
    <t>(9,-9,10,-9,-6)</t>
  </si>
  <si>
    <t>(9,-9,-9,4,-8)</t>
  </si>
  <si>
    <t>(-6,9,7,3)</t>
  </si>
  <si>
    <t>(1,4,6)</t>
  </si>
  <si>
    <t>(-9,-11,9,5,10)</t>
  </si>
  <si>
    <t>(4,6,6)</t>
  </si>
  <si>
    <t>(9,-8,6,-10,12)</t>
  </si>
  <si>
    <t>Utkání o 10.-11.místo :</t>
  </si>
  <si>
    <t>(1,3,5)</t>
  </si>
  <si>
    <t>Skupina o 11.-16.místo :</t>
  </si>
  <si>
    <t>Kaucký Jakub¨</t>
  </si>
  <si>
    <t>(-3,6,-4,9,7)</t>
  </si>
  <si>
    <t>(-6,11,7,6)</t>
  </si>
  <si>
    <t>(-8,10,3,8)</t>
  </si>
  <si>
    <t>(8,-8,7,12)</t>
  </si>
  <si>
    <t>(ze skupiny "C")</t>
  </si>
  <si>
    <t>(4,9,5)</t>
  </si>
  <si>
    <t>(ze skupiny "A")</t>
  </si>
  <si>
    <t>(4,3,13)</t>
  </si>
  <si>
    <t>(2,9,9)</t>
  </si>
  <si>
    <t>(8,12,8)</t>
  </si>
  <si>
    <t>(8,-8,-7,13,4)</t>
  </si>
  <si>
    <t>(ze skupiny "B")</t>
  </si>
  <si>
    <t>(8,-4,9,10)</t>
  </si>
  <si>
    <t>(7,8,9)</t>
  </si>
  <si>
    <t>(9,5,3)</t>
  </si>
  <si>
    <t>Skupina o 17.-23.místo :</t>
  </si>
  <si>
    <t>(6,9,9)</t>
  </si>
  <si>
    <t>(2,10,8)</t>
  </si>
  <si>
    <t>(4,6,8)</t>
  </si>
  <si>
    <t>(9,14,8)</t>
  </si>
  <si>
    <t>(0,0,6)</t>
  </si>
  <si>
    <t>(5,8,7)</t>
  </si>
  <si>
    <t>(-11,7,-11.8,11)</t>
  </si>
  <si>
    <t>(3,5,4)</t>
  </si>
  <si>
    <t>(6,8,6)</t>
  </si>
  <si>
    <t>(-7,14,8,6)</t>
  </si>
  <si>
    <t>(-9,9,5,-12,8)</t>
  </si>
  <si>
    <t>0/3</t>
  </si>
  <si>
    <t>(10,8,4)</t>
  </si>
  <si>
    <t>(-6,9,8,6)</t>
  </si>
  <si>
    <t>(9,5,4)</t>
  </si>
  <si>
    <t>(-6,9,9,-7,7)</t>
  </si>
  <si>
    <t>(-10,3,7,5)</t>
  </si>
  <si>
    <t>Základní skupiny :</t>
  </si>
  <si>
    <t>Skupina "A":</t>
  </si>
  <si>
    <t>(5,8,10)</t>
  </si>
  <si>
    <t>(3,7,7)</t>
  </si>
  <si>
    <t>(2,0,2)</t>
  </si>
  <si>
    <t>(0,3,4)</t>
  </si>
  <si>
    <t>(3,7,4)</t>
  </si>
  <si>
    <t>(4,2,6)</t>
  </si>
  <si>
    <t>(9,7,9)</t>
  </si>
  <si>
    <t>(12,-6,8,-9,6)</t>
  </si>
  <si>
    <t>(7,5,5)</t>
  </si>
  <si>
    <t>(-10,8,6,8)</t>
  </si>
  <si>
    <t>Skupina "B":</t>
  </si>
  <si>
    <t>(8,6,4)</t>
  </si>
  <si>
    <t>(8,6,6)</t>
  </si>
  <si>
    <t>(-9,6,6,9)</t>
  </si>
  <si>
    <t>(0,5,4)</t>
  </si>
  <si>
    <t>(-8,9,-10,4,4)</t>
  </si>
  <si>
    <t>Skupina "C":</t>
  </si>
  <si>
    <t>(11,-10,11,5)</t>
  </si>
  <si>
    <t>(7,4,9)</t>
  </si>
  <si>
    <t>(4,4,8)</t>
  </si>
  <si>
    <t>(12,9,8)</t>
  </si>
  <si>
    <t>(11,4,9)</t>
  </si>
  <si>
    <t>(7,2,7)</t>
  </si>
  <si>
    <t>18. Řekák František (2003)</t>
  </si>
  <si>
    <t>19. Novák Jiří (2001)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</si>
</sst>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0"/>
      <name val="Arial CE"/>
      <family val="0"/>
    </font>
    <font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49" fontId="0" fillId="0" borderId="0" xfId="39" applyNumberFormat="1" applyFont="1" applyAlignment="1">
      <alignment/>
    </xf>
    <xf numFmtId="0" fontId="1" fillId="0" borderId="15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27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05"/>
  <sheetViews>
    <sheetView tabSelected="1" zoomScalePageLayoutView="0" workbookViewId="0" topLeftCell="A62">
      <selection activeCell="E57" sqref="E57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1.00390625" style="0" customWidth="1"/>
    <col min="4" max="4" width="4.625" style="0" customWidth="1"/>
    <col min="5" max="5" width="3.875" style="0" customWidth="1"/>
    <col min="6" max="6" width="0.875" style="0" customWidth="1"/>
    <col min="7" max="7" width="4.375" style="0" customWidth="1"/>
    <col min="8" max="8" width="4.25390625" style="0" customWidth="1"/>
    <col min="9" max="9" width="1.37890625" style="0" customWidth="1"/>
    <col min="10" max="10" width="5.125" style="0" customWidth="1"/>
    <col min="11" max="11" width="4.875" style="0" customWidth="1"/>
    <col min="12" max="12" width="1.12109375" style="0" customWidth="1"/>
    <col min="13" max="13" width="5.00390625" style="0" customWidth="1"/>
    <col min="14" max="14" width="4.625" style="0" customWidth="1"/>
    <col min="15" max="15" width="1.12109375" style="0" customWidth="1"/>
    <col min="16" max="16" width="5.25390625" style="0" customWidth="1"/>
    <col min="17" max="17" width="4.25390625" style="0" customWidth="1"/>
    <col min="18" max="18" width="2.25390625" style="0" customWidth="1"/>
    <col min="19" max="19" width="4.625" style="0" customWidth="1"/>
    <col min="20" max="20" width="5.125" style="0" customWidth="1"/>
    <col min="21" max="21" width="2.125" style="0" customWidth="1"/>
    <col min="22" max="23" width="3.875" style="0" customWidth="1"/>
    <col min="24" max="24" width="2.00390625" style="0" customWidth="1"/>
    <col min="25" max="25" width="4.125" style="0" customWidth="1"/>
    <col min="26" max="26" width="3.875" style="0" customWidth="1"/>
    <col min="27" max="27" width="2.00390625" style="0" customWidth="1"/>
    <col min="28" max="29" width="3.875" style="0" customWidth="1"/>
    <col min="30" max="30" width="4.875" style="0" customWidth="1"/>
    <col min="31" max="31" width="4.75390625" style="0" customWidth="1"/>
  </cols>
  <sheetData>
    <row r="1" ht="13.5" thickBot="1"/>
    <row r="2" spans="1:21" ht="18" customHeight="1">
      <c r="A2" s="78" t="s">
        <v>22</v>
      </c>
      <c r="B2" s="75" t="s">
        <v>29</v>
      </c>
      <c r="C2" s="76"/>
      <c r="D2" s="77"/>
      <c r="E2" s="75" t="s">
        <v>32</v>
      </c>
      <c r="F2" s="76"/>
      <c r="G2" s="77"/>
      <c r="H2" s="75" t="s">
        <v>35</v>
      </c>
      <c r="I2" s="76"/>
      <c r="J2" s="77"/>
      <c r="K2" s="75" t="s">
        <v>38</v>
      </c>
      <c r="L2" s="76"/>
      <c r="M2" s="77"/>
      <c r="N2" s="75" t="s">
        <v>40</v>
      </c>
      <c r="O2" s="76"/>
      <c r="P2" s="77"/>
      <c r="Q2" s="75"/>
      <c r="R2" s="76"/>
      <c r="S2" s="77"/>
      <c r="T2" s="65" t="s">
        <v>1</v>
      </c>
      <c r="U2" s="67" t="s">
        <v>2</v>
      </c>
    </row>
    <row r="3" spans="1:21" ht="18" customHeight="1" thickBot="1">
      <c r="A3" s="79"/>
      <c r="B3" s="69" t="s">
        <v>30</v>
      </c>
      <c r="C3" s="70"/>
      <c r="D3" s="71"/>
      <c r="E3" s="69" t="s">
        <v>33</v>
      </c>
      <c r="F3" s="70"/>
      <c r="G3" s="71"/>
      <c r="H3" s="69" t="s">
        <v>36</v>
      </c>
      <c r="I3" s="70"/>
      <c r="J3" s="71"/>
      <c r="K3" s="69" t="s">
        <v>25</v>
      </c>
      <c r="L3" s="70"/>
      <c r="M3" s="71"/>
      <c r="N3" s="69" t="s">
        <v>41</v>
      </c>
      <c r="O3" s="70"/>
      <c r="P3" s="71"/>
      <c r="Q3" s="72"/>
      <c r="R3" s="73"/>
      <c r="S3" s="74"/>
      <c r="T3" s="66"/>
      <c r="U3" s="68"/>
    </row>
    <row r="4" spans="1:21" ht="24.75" customHeight="1" thickBot="1">
      <c r="A4" s="5" t="s">
        <v>28</v>
      </c>
      <c r="B4" s="51"/>
      <c r="C4" s="52"/>
      <c r="D4" s="53"/>
      <c r="E4" s="29">
        <v>3</v>
      </c>
      <c r="F4" s="29" t="s">
        <v>0</v>
      </c>
      <c r="G4" s="29">
        <v>0</v>
      </c>
      <c r="H4" s="30">
        <v>3</v>
      </c>
      <c r="I4" s="29" t="s">
        <v>0</v>
      </c>
      <c r="J4" s="31">
        <v>0</v>
      </c>
      <c r="K4" s="29">
        <v>3</v>
      </c>
      <c r="L4" s="29" t="s">
        <v>0</v>
      </c>
      <c r="M4" s="29">
        <v>0</v>
      </c>
      <c r="N4" s="30">
        <v>3</v>
      </c>
      <c r="O4" s="29" t="s">
        <v>0</v>
      </c>
      <c r="P4" s="31">
        <v>0</v>
      </c>
      <c r="Q4" s="7">
        <f>E4+H4+K4+N4</f>
        <v>12</v>
      </c>
      <c r="R4" s="9" t="s">
        <v>0</v>
      </c>
      <c r="S4" s="8">
        <f>G4+J4+M4+P4</f>
        <v>0</v>
      </c>
      <c r="T4" s="37">
        <v>8</v>
      </c>
      <c r="U4" s="54">
        <v>1</v>
      </c>
    </row>
    <row r="5" spans="1:21" ht="24.75" customHeight="1" thickBot="1">
      <c r="A5" s="5" t="s">
        <v>31</v>
      </c>
      <c r="B5" s="19">
        <v>0</v>
      </c>
      <c r="C5" s="25" t="s">
        <v>0</v>
      </c>
      <c r="D5" s="21">
        <v>3</v>
      </c>
      <c r="E5" s="43"/>
      <c r="F5" s="44"/>
      <c r="G5" s="45"/>
      <c r="H5" s="23">
        <v>0</v>
      </c>
      <c r="I5" s="20" t="s">
        <v>0</v>
      </c>
      <c r="J5" s="24">
        <v>3</v>
      </c>
      <c r="K5" s="20">
        <v>3</v>
      </c>
      <c r="L5" s="20" t="s">
        <v>0</v>
      </c>
      <c r="M5" s="20">
        <v>2</v>
      </c>
      <c r="N5" s="23">
        <v>3</v>
      </c>
      <c r="O5" s="20" t="s">
        <v>0</v>
      </c>
      <c r="P5" s="24">
        <v>0</v>
      </c>
      <c r="Q5" s="19">
        <f>B5+E5+H5+K5+N5</f>
        <v>6</v>
      </c>
      <c r="R5" s="25" t="s">
        <v>0</v>
      </c>
      <c r="S5" s="21">
        <f>D5+B5+G5+J5+M5+P5</f>
        <v>8</v>
      </c>
      <c r="T5" s="21">
        <v>6</v>
      </c>
      <c r="U5" s="22">
        <v>3</v>
      </c>
    </row>
    <row r="6" spans="1:21" ht="24.75" customHeight="1" thickBot="1">
      <c r="A6" s="18" t="s">
        <v>34</v>
      </c>
      <c r="B6" s="23">
        <v>0</v>
      </c>
      <c r="C6" s="20" t="s">
        <v>0</v>
      </c>
      <c r="D6" s="24">
        <v>3</v>
      </c>
      <c r="E6" s="20">
        <v>3</v>
      </c>
      <c r="F6" s="20" t="s">
        <v>0</v>
      </c>
      <c r="G6" s="20">
        <v>0</v>
      </c>
      <c r="H6" s="43"/>
      <c r="I6" s="44"/>
      <c r="J6" s="45"/>
      <c r="K6" s="20">
        <v>3</v>
      </c>
      <c r="L6" s="20" t="s">
        <v>0</v>
      </c>
      <c r="M6" s="20">
        <v>0</v>
      </c>
      <c r="N6" s="23">
        <v>3</v>
      </c>
      <c r="O6" s="20" t="s">
        <v>0</v>
      </c>
      <c r="P6" s="24">
        <v>0</v>
      </c>
      <c r="Q6" s="19">
        <f>B6+E6+H6+K6+N6</f>
        <v>9</v>
      </c>
      <c r="R6" s="20" t="s">
        <v>0</v>
      </c>
      <c r="S6" s="21">
        <f>D6+G6+J6+M6+P6</f>
        <v>3</v>
      </c>
      <c r="T6" s="21">
        <v>7</v>
      </c>
      <c r="U6" s="22">
        <v>2</v>
      </c>
    </row>
    <row r="7" spans="1:21" ht="24.75" customHeight="1" thickBot="1">
      <c r="A7" s="18" t="s">
        <v>37</v>
      </c>
      <c r="B7" s="23">
        <v>0</v>
      </c>
      <c r="C7" s="20" t="s">
        <v>0</v>
      </c>
      <c r="D7" s="24">
        <v>3</v>
      </c>
      <c r="E7" s="20">
        <v>2</v>
      </c>
      <c r="F7" s="20" t="s">
        <v>0</v>
      </c>
      <c r="G7" s="20">
        <v>3</v>
      </c>
      <c r="H7" s="23">
        <v>0</v>
      </c>
      <c r="I7" s="20" t="s">
        <v>0</v>
      </c>
      <c r="J7" s="24">
        <v>3</v>
      </c>
      <c r="K7" s="43"/>
      <c r="L7" s="44"/>
      <c r="M7" s="45"/>
      <c r="N7" s="23">
        <v>3</v>
      </c>
      <c r="O7" s="20" t="s">
        <v>0</v>
      </c>
      <c r="P7" s="24">
        <v>1</v>
      </c>
      <c r="Q7" s="19">
        <f>E7+H7+K7+N7</f>
        <v>5</v>
      </c>
      <c r="R7" s="20" t="s">
        <v>0</v>
      </c>
      <c r="S7" s="21">
        <f>D7+G7+J7+M7+P7</f>
        <v>10</v>
      </c>
      <c r="T7" s="21">
        <v>5</v>
      </c>
      <c r="U7" s="22">
        <v>4</v>
      </c>
    </row>
    <row r="8" spans="1:21" ht="24.75" customHeight="1" thickBot="1">
      <c r="A8" s="18" t="s">
        <v>39</v>
      </c>
      <c r="B8" s="32">
        <v>0</v>
      </c>
      <c r="C8" s="32" t="s">
        <v>0</v>
      </c>
      <c r="D8" s="42">
        <v>3</v>
      </c>
      <c r="E8" s="32">
        <v>0</v>
      </c>
      <c r="F8" s="32" t="s">
        <v>0</v>
      </c>
      <c r="G8" s="32">
        <v>3</v>
      </c>
      <c r="H8" s="41">
        <v>0</v>
      </c>
      <c r="I8" s="32" t="s">
        <v>0</v>
      </c>
      <c r="J8" s="42">
        <v>3</v>
      </c>
      <c r="K8" s="32">
        <v>1</v>
      </c>
      <c r="L8" s="32" t="s">
        <v>0</v>
      </c>
      <c r="M8" s="32">
        <v>3</v>
      </c>
      <c r="N8" s="55"/>
      <c r="O8" s="56"/>
      <c r="P8" s="57"/>
      <c r="Q8" s="33">
        <f>B8+E8+H8+K8+N8</f>
        <v>1</v>
      </c>
      <c r="R8" s="32" t="s">
        <v>0</v>
      </c>
      <c r="S8" s="34">
        <f>D8+G8+J8+M8+P8</f>
        <v>12</v>
      </c>
      <c r="T8" s="35">
        <v>4</v>
      </c>
      <c r="U8" s="50">
        <v>5</v>
      </c>
    </row>
    <row r="9" spans="2:20" ht="12.75">
      <c r="B9">
        <f>SUM(B4:B8)</f>
        <v>0</v>
      </c>
      <c r="D9">
        <f>SUM(D4:D8)</f>
        <v>12</v>
      </c>
      <c r="E9">
        <f>SUM(E4:E8)</f>
        <v>8</v>
      </c>
      <c r="G9">
        <f>SUM(G4:G8)</f>
        <v>6</v>
      </c>
      <c r="H9">
        <f>SUM(H4:H8)</f>
        <v>3</v>
      </c>
      <c r="J9">
        <f>SUM(J4:J8)</f>
        <v>9</v>
      </c>
      <c r="K9">
        <f>SUM(K4:K8)</f>
        <v>10</v>
      </c>
      <c r="M9">
        <f>SUM(M4:M8)</f>
        <v>5</v>
      </c>
      <c r="N9">
        <f>SUM(N4:N8)</f>
        <v>12</v>
      </c>
      <c r="P9">
        <f>SUM(P4:P8)</f>
        <v>1</v>
      </c>
      <c r="Q9">
        <f>SUM(Q4:Q8)</f>
        <v>33</v>
      </c>
      <c r="S9">
        <f>SUM(S4:S8)</f>
        <v>33</v>
      </c>
      <c r="T9">
        <f>SUM(T4:T8)</f>
        <v>30</v>
      </c>
    </row>
    <row r="11" ht="13.5" thickBot="1"/>
    <row r="12" spans="1:18" ht="18" customHeight="1">
      <c r="A12" s="78" t="s">
        <v>26</v>
      </c>
      <c r="B12" s="75" t="s">
        <v>43</v>
      </c>
      <c r="C12" s="76"/>
      <c r="D12" s="77"/>
      <c r="E12" s="75" t="s">
        <v>45</v>
      </c>
      <c r="F12" s="76"/>
      <c r="G12" s="77"/>
      <c r="H12" s="75" t="s">
        <v>47</v>
      </c>
      <c r="I12" s="76"/>
      <c r="J12" s="77"/>
      <c r="K12" s="75" t="s">
        <v>50</v>
      </c>
      <c r="L12" s="76"/>
      <c r="M12" s="77"/>
      <c r="N12" s="75"/>
      <c r="O12" s="76"/>
      <c r="P12" s="77"/>
      <c r="Q12" s="65" t="s">
        <v>1</v>
      </c>
      <c r="R12" s="67" t="s">
        <v>2</v>
      </c>
    </row>
    <row r="13" spans="1:18" ht="18" customHeight="1" thickBot="1">
      <c r="A13" s="79"/>
      <c r="B13" s="69" t="s">
        <v>25</v>
      </c>
      <c r="C13" s="70"/>
      <c r="D13" s="71"/>
      <c r="E13" s="69" t="s">
        <v>18</v>
      </c>
      <c r="F13" s="70"/>
      <c r="G13" s="71"/>
      <c r="H13" s="69" t="s">
        <v>48</v>
      </c>
      <c r="I13" s="70"/>
      <c r="J13" s="71"/>
      <c r="K13" s="69" t="s">
        <v>18</v>
      </c>
      <c r="L13" s="70"/>
      <c r="M13" s="71"/>
      <c r="N13" s="69"/>
      <c r="O13" s="70"/>
      <c r="P13" s="71"/>
      <c r="Q13" s="66"/>
      <c r="R13" s="68"/>
    </row>
    <row r="14" spans="1:18" ht="24.75" customHeight="1" thickBot="1">
      <c r="A14" s="5" t="s">
        <v>42</v>
      </c>
      <c r="B14" s="43"/>
      <c r="C14" s="44"/>
      <c r="D14" s="45"/>
      <c r="E14" s="2">
        <v>3</v>
      </c>
      <c r="F14" s="2" t="s">
        <v>0</v>
      </c>
      <c r="G14" s="2">
        <v>0</v>
      </c>
      <c r="H14" s="46">
        <v>3</v>
      </c>
      <c r="I14" s="47" t="s">
        <v>0</v>
      </c>
      <c r="J14" s="48">
        <v>1</v>
      </c>
      <c r="K14" s="47">
        <v>3</v>
      </c>
      <c r="L14" s="47" t="s">
        <v>0</v>
      </c>
      <c r="M14" s="47">
        <v>0</v>
      </c>
      <c r="N14" s="7">
        <f>B14+E14+H14+K14</f>
        <v>9</v>
      </c>
      <c r="O14" s="9" t="s">
        <v>0</v>
      </c>
      <c r="P14" s="9">
        <f>D14+G14+J14+M14</f>
        <v>1</v>
      </c>
      <c r="Q14" s="49">
        <v>6</v>
      </c>
      <c r="R14" s="49">
        <v>1</v>
      </c>
    </row>
    <row r="15" spans="1:18" ht="24.75" customHeight="1" thickBot="1">
      <c r="A15" s="5" t="s">
        <v>44</v>
      </c>
      <c r="B15" s="12">
        <v>0</v>
      </c>
      <c r="C15" s="14" t="s">
        <v>0</v>
      </c>
      <c r="D15" s="13">
        <v>3</v>
      </c>
      <c r="E15" s="51"/>
      <c r="F15" s="52"/>
      <c r="G15" s="53"/>
      <c r="H15" s="3">
        <v>3</v>
      </c>
      <c r="I15" s="17" t="s">
        <v>0</v>
      </c>
      <c r="J15" s="4">
        <v>0</v>
      </c>
      <c r="K15" s="17">
        <v>3</v>
      </c>
      <c r="L15" s="17" t="s">
        <v>0</v>
      </c>
      <c r="M15" s="17">
        <v>0</v>
      </c>
      <c r="N15" s="36">
        <f>B15+E15+H15+K15</f>
        <v>6</v>
      </c>
      <c r="O15" s="58" t="s">
        <v>0</v>
      </c>
      <c r="P15" s="58">
        <f>D15+G15+J15+M15</f>
        <v>3</v>
      </c>
      <c r="Q15" s="54">
        <v>5</v>
      </c>
      <c r="R15" s="38">
        <v>2</v>
      </c>
    </row>
    <row r="16" spans="1:18" ht="24.75" customHeight="1" thickBot="1">
      <c r="A16" s="18" t="s">
        <v>46</v>
      </c>
      <c r="B16" s="23">
        <v>1</v>
      </c>
      <c r="C16" s="20" t="s">
        <v>0</v>
      </c>
      <c r="D16" s="24">
        <v>3</v>
      </c>
      <c r="E16" s="20">
        <v>0</v>
      </c>
      <c r="F16" s="20" t="s">
        <v>0</v>
      </c>
      <c r="G16" s="20">
        <v>3</v>
      </c>
      <c r="H16" s="43"/>
      <c r="I16" s="44"/>
      <c r="J16" s="45"/>
      <c r="K16" s="20">
        <v>3</v>
      </c>
      <c r="L16" s="20" t="s">
        <v>0</v>
      </c>
      <c r="M16" s="20">
        <v>2</v>
      </c>
      <c r="N16" s="19">
        <f>B16+E16+H16+K16</f>
        <v>4</v>
      </c>
      <c r="O16" s="20" t="s">
        <v>0</v>
      </c>
      <c r="P16" s="25">
        <f>D16+G16+J16+M16</f>
        <v>8</v>
      </c>
      <c r="Q16" s="26">
        <v>4</v>
      </c>
      <c r="R16" s="22">
        <v>3</v>
      </c>
    </row>
    <row r="17" spans="1:18" ht="24.75" customHeight="1" thickBot="1">
      <c r="A17" s="18" t="s">
        <v>49</v>
      </c>
      <c r="B17" s="41">
        <v>0</v>
      </c>
      <c r="C17" s="32" t="s">
        <v>0</v>
      </c>
      <c r="D17" s="42">
        <v>3</v>
      </c>
      <c r="E17" s="32">
        <v>0</v>
      </c>
      <c r="F17" s="32" t="s">
        <v>0</v>
      </c>
      <c r="G17" s="32">
        <v>3</v>
      </c>
      <c r="H17" s="41">
        <v>2</v>
      </c>
      <c r="I17" s="32" t="s">
        <v>0</v>
      </c>
      <c r="J17" s="42">
        <v>3</v>
      </c>
      <c r="K17" s="55"/>
      <c r="L17" s="56"/>
      <c r="M17" s="56"/>
      <c r="N17" s="33">
        <f>B17+E17+H17+K17</f>
        <v>2</v>
      </c>
      <c r="O17" s="32" t="s">
        <v>0</v>
      </c>
      <c r="P17" s="27">
        <f>D17+G17+J17+M17</f>
        <v>9</v>
      </c>
      <c r="Q17" s="35">
        <v>3</v>
      </c>
      <c r="R17" s="50">
        <v>4</v>
      </c>
    </row>
    <row r="18" spans="2:17" ht="12.75">
      <c r="B18">
        <f>SUM(B14:B17)</f>
        <v>1</v>
      </c>
      <c r="D18">
        <f>SUM(D14:D17)</f>
        <v>9</v>
      </c>
      <c r="E18">
        <f>SUM(E14:E17)</f>
        <v>3</v>
      </c>
      <c r="G18">
        <f>SUM(G14:G17)</f>
        <v>6</v>
      </c>
      <c r="H18">
        <f>SUM(H14:H17)</f>
        <v>8</v>
      </c>
      <c r="J18">
        <f>SUM(J14:J17)</f>
        <v>4</v>
      </c>
      <c r="K18">
        <f>SUM(K14:K17)</f>
        <v>9</v>
      </c>
      <c r="M18">
        <f>SUM(M14:M17)</f>
        <v>2</v>
      </c>
      <c r="N18">
        <f>SUM(N14:N17)</f>
        <v>21</v>
      </c>
      <c r="P18">
        <f>SUM(P14:P17)</f>
        <v>21</v>
      </c>
      <c r="Q18">
        <f>SUM(Q14:Q17)</f>
        <v>18</v>
      </c>
    </row>
    <row r="20" ht="13.5" thickBot="1"/>
    <row r="21" spans="1:18" ht="18" customHeight="1">
      <c r="A21" s="78" t="s">
        <v>27</v>
      </c>
      <c r="B21" s="75" t="s">
        <v>52</v>
      </c>
      <c r="C21" s="76"/>
      <c r="D21" s="77"/>
      <c r="E21" s="75" t="s">
        <v>55</v>
      </c>
      <c r="F21" s="76"/>
      <c r="G21" s="77"/>
      <c r="H21" s="75" t="s">
        <v>58</v>
      </c>
      <c r="I21" s="76"/>
      <c r="J21" s="77"/>
      <c r="K21" s="75" t="s">
        <v>61</v>
      </c>
      <c r="L21" s="76"/>
      <c r="M21" s="77"/>
      <c r="N21" s="75"/>
      <c r="O21" s="76"/>
      <c r="P21" s="77"/>
      <c r="Q21" s="65" t="s">
        <v>1</v>
      </c>
      <c r="R21" s="67" t="s">
        <v>2</v>
      </c>
    </row>
    <row r="22" spans="1:18" ht="18" customHeight="1" thickBot="1">
      <c r="A22" s="79"/>
      <c r="B22" s="69" t="s">
        <v>53</v>
      </c>
      <c r="C22" s="70"/>
      <c r="D22" s="71"/>
      <c r="E22" s="69" t="s">
        <v>56</v>
      </c>
      <c r="F22" s="70"/>
      <c r="G22" s="71"/>
      <c r="H22" s="69" t="s">
        <v>59</v>
      </c>
      <c r="I22" s="70"/>
      <c r="J22" s="71"/>
      <c r="K22" s="69" t="s">
        <v>30</v>
      </c>
      <c r="L22" s="70"/>
      <c r="M22" s="71"/>
      <c r="N22" s="72"/>
      <c r="O22" s="73"/>
      <c r="P22" s="74"/>
      <c r="Q22" s="66"/>
      <c r="R22" s="68"/>
    </row>
    <row r="23" spans="1:18" ht="24.75" customHeight="1" thickBot="1">
      <c r="A23" s="5" t="s">
        <v>51</v>
      </c>
      <c r="B23" s="43"/>
      <c r="C23" s="44"/>
      <c r="D23" s="45"/>
      <c r="E23" s="20">
        <v>3</v>
      </c>
      <c r="F23" s="20" t="s">
        <v>0</v>
      </c>
      <c r="G23" s="20">
        <v>0</v>
      </c>
      <c r="H23" s="23">
        <v>3</v>
      </c>
      <c r="I23" s="20" t="s">
        <v>0</v>
      </c>
      <c r="J23" s="24">
        <v>0</v>
      </c>
      <c r="K23" s="20">
        <v>3</v>
      </c>
      <c r="L23" s="20" t="s">
        <v>0</v>
      </c>
      <c r="M23" s="20">
        <v>1</v>
      </c>
      <c r="N23" s="19">
        <f>B23+E23+H23+K23</f>
        <v>9</v>
      </c>
      <c r="O23" s="25" t="s">
        <v>0</v>
      </c>
      <c r="P23" s="21">
        <f>D23+G23+J23+M23</f>
        <v>1</v>
      </c>
      <c r="Q23" s="21">
        <v>6</v>
      </c>
      <c r="R23" s="26">
        <v>1</v>
      </c>
    </row>
    <row r="24" spans="1:18" ht="24.75" customHeight="1" thickBot="1">
      <c r="A24" s="5" t="s">
        <v>54</v>
      </c>
      <c r="B24" s="19">
        <v>0</v>
      </c>
      <c r="C24" s="25" t="s">
        <v>0</v>
      </c>
      <c r="D24" s="21">
        <v>3</v>
      </c>
      <c r="E24" s="43"/>
      <c r="F24" s="44"/>
      <c r="G24" s="45"/>
      <c r="H24" s="23">
        <v>3</v>
      </c>
      <c r="I24" s="20" t="s">
        <v>0</v>
      </c>
      <c r="J24" s="24">
        <v>0</v>
      </c>
      <c r="K24" s="20">
        <v>0</v>
      </c>
      <c r="L24" s="20" t="s">
        <v>0</v>
      </c>
      <c r="M24" s="20">
        <v>3</v>
      </c>
      <c r="N24" s="19">
        <f>B24+E24+H24+K24</f>
        <v>3</v>
      </c>
      <c r="O24" s="25" t="s">
        <v>0</v>
      </c>
      <c r="P24" s="21">
        <f>D24+G24+J24+M24</f>
        <v>6</v>
      </c>
      <c r="Q24" s="21">
        <v>4</v>
      </c>
      <c r="R24" s="22">
        <v>3</v>
      </c>
    </row>
    <row r="25" spans="1:18" ht="24.75" customHeight="1" thickBot="1">
      <c r="A25" s="18" t="s">
        <v>57</v>
      </c>
      <c r="B25" s="23">
        <v>0</v>
      </c>
      <c r="C25" s="20" t="s">
        <v>0</v>
      </c>
      <c r="D25" s="24">
        <v>3</v>
      </c>
      <c r="E25" s="20">
        <v>0</v>
      </c>
      <c r="F25" s="20" t="s">
        <v>0</v>
      </c>
      <c r="G25" s="20">
        <v>3</v>
      </c>
      <c r="H25" s="43"/>
      <c r="I25" s="44"/>
      <c r="J25" s="45"/>
      <c r="K25" s="20">
        <v>0</v>
      </c>
      <c r="L25" s="20" t="s">
        <v>0</v>
      </c>
      <c r="M25" s="20">
        <v>3</v>
      </c>
      <c r="N25" s="19">
        <f>B25+E25+H25+K25</f>
        <v>0</v>
      </c>
      <c r="O25" s="20" t="s">
        <v>0</v>
      </c>
      <c r="P25" s="21">
        <f>D25+G25+J25+M25</f>
        <v>9</v>
      </c>
      <c r="Q25" s="21">
        <v>3</v>
      </c>
      <c r="R25" s="22">
        <v>4</v>
      </c>
    </row>
    <row r="26" spans="1:31" ht="24.75" customHeight="1" thickBot="1">
      <c r="A26" s="18" t="s">
        <v>60</v>
      </c>
      <c r="B26" s="23">
        <v>1</v>
      </c>
      <c r="C26" s="20" t="s">
        <v>0</v>
      </c>
      <c r="D26" s="24">
        <v>3</v>
      </c>
      <c r="E26" s="20">
        <v>3</v>
      </c>
      <c r="F26" s="20" t="s">
        <v>0</v>
      </c>
      <c r="G26" s="20">
        <v>0</v>
      </c>
      <c r="H26" s="23">
        <v>3</v>
      </c>
      <c r="I26" s="20" t="s">
        <v>0</v>
      </c>
      <c r="J26" s="24">
        <v>0</v>
      </c>
      <c r="K26" s="43"/>
      <c r="L26" s="44"/>
      <c r="M26" s="45"/>
      <c r="N26" s="19">
        <f>B26+E26+H26+K26</f>
        <v>7</v>
      </c>
      <c r="O26" s="20" t="s">
        <v>0</v>
      </c>
      <c r="P26" s="21">
        <f>D26+G26+J26+M26</f>
        <v>3</v>
      </c>
      <c r="Q26" s="21">
        <v>5</v>
      </c>
      <c r="R26" s="22">
        <v>2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39"/>
      <c r="B27">
        <f>SUM(B23:B26)</f>
        <v>1</v>
      </c>
      <c r="C27" s="17"/>
      <c r="D27">
        <f>SUM(D23:D26)</f>
        <v>9</v>
      </c>
      <c r="E27">
        <f>SUM(E23:E26)</f>
        <v>6</v>
      </c>
      <c r="F27" s="17"/>
      <c r="G27">
        <f>SUM(G23:G26)</f>
        <v>3</v>
      </c>
      <c r="H27">
        <f>SUM(H23:H26)</f>
        <v>9</v>
      </c>
      <c r="I27" s="17"/>
      <c r="J27">
        <f>SUM(J23:J26)</f>
        <v>0</v>
      </c>
      <c r="K27">
        <f>SUM(K23:K26)</f>
        <v>3</v>
      </c>
      <c r="L27" s="17"/>
      <c r="M27">
        <f>SUM(M23:M26)</f>
        <v>7</v>
      </c>
      <c r="N27">
        <f>SUM(N23:N26)</f>
        <v>19</v>
      </c>
      <c r="O27" s="17"/>
      <c r="P27">
        <f>SUM(P23:P26)</f>
        <v>19</v>
      </c>
      <c r="Q27">
        <f>SUM(Q23:Q26)</f>
        <v>18</v>
      </c>
      <c r="R27" s="17"/>
      <c r="S27" s="40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39"/>
      <c r="C28" s="17"/>
      <c r="F28" s="17"/>
      <c r="I28" s="17"/>
      <c r="L28" s="17"/>
      <c r="O28" s="17"/>
      <c r="R28" s="17"/>
      <c r="S28" s="40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 thickBot="1">
      <c r="A29" s="39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0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0" ht="18" customHeight="1">
      <c r="A30" s="78" t="s">
        <v>6</v>
      </c>
      <c r="B30" s="75" t="s">
        <v>5</v>
      </c>
      <c r="C30" s="76"/>
      <c r="D30" s="77"/>
      <c r="E30" s="80" t="s">
        <v>8</v>
      </c>
      <c r="F30" s="81"/>
      <c r="G30" s="82"/>
      <c r="H30" s="75" t="s">
        <v>11</v>
      </c>
      <c r="I30" s="76"/>
      <c r="J30" s="77"/>
      <c r="K30" s="75" t="s">
        <v>12</v>
      </c>
      <c r="L30" s="76"/>
      <c r="M30" s="77"/>
      <c r="N30" s="75" t="s">
        <v>17</v>
      </c>
      <c r="O30" s="76"/>
      <c r="P30" s="77"/>
      <c r="Q30" s="75" t="s">
        <v>17</v>
      </c>
      <c r="R30" s="76"/>
      <c r="S30" s="77"/>
      <c r="T30" s="75" t="s">
        <v>20</v>
      </c>
      <c r="U30" s="76"/>
      <c r="V30" s="77"/>
      <c r="W30" s="75" t="s">
        <v>4</v>
      </c>
      <c r="X30" s="76"/>
      <c r="Y30" s="77"/>
      <c r="Z30" s="75"/>
      <c r="AA30" s="76"/>
      <c r="AB30" s="77"/>
      <c r="AC30" s="67" t="s">
        <v>1</v>
      </c>
      <c r="AD30" s="67" t="s">
        <v>2</v>
      </c>
    </row>
    <row r="31" spans="1:30" ht="18" customHeight="1" thickBot="1">
      <c r="A31" s="79"/>
      <c r="B31" s="69" t="s">
        <v>63</v>
      </c>
      <c r="C31" s="70"/>
      <c r="D31" s="71"/>
      <c r="E31" s="83" t="s">
        <v>64</v>
      </c>
      <c r="F31" s="84"/>
      <c r="G31" s="85"/>
      <c r="H31" s="69" t="s">
        <v>33</v>
      </c>
      <c r="I31" s="70"/>
      <c r="J31" s="71"/>
      <c r="K31" s="69" t="s">
        <v>24</v>
      </c>
      <c r="L31" s="70"/>
      <c r="M31" s="71"/>
      <c r="N31" s="69" t="s">
        <v>18</v>
      </c>
      <c r="O31" s="70"/>
      <c r="P31" s="71"/>
      <c r="Q31" s="69" t="s">
        <v>19</v>
      </c>
      <c r="R31" s="70"/>
      <c r="S31" s="71"/>
      <c r="T31" s="69" t="s">
        <v>65</v>
      </c>
      <c r="U31" s="70"/>
      <c r="V31" s="71"/>
      <c r="W31" s="69" t="s">
        <v>21</v>
      </c>
      <c r="X31" s="70"/>
      <c r="Y31" s="71"/>
      <c r="Z31" s="69"/>
      <c r="AA31" s="70"/>
      <c r="AB31" s="71"/>
      <c r="AC31" s="68"/>
      <c r="AD31" s="68"/>
    </row>
    <row r="32" spans="1:30" ht="24.75" customHeight="1" thickBot="1">
      <c r="A32" s="5" t="s">
        <v>3</v>
      </c>
      <c r="B32" s="43"/>
      <c r="C32" s="44"/>
      <c r="D32" s="45"/>
      <c r="E32" s="23">
        <v>3</v>
      </c>
      <c r="F32" s="20" t="s">
        <v>0</v>
      </c>
      <c r="G32" s="24">
        <v>2</v>
      </c>
      <c r="H32" s="23">
        <v>3</v>
      </c>
      <c r="I32" s="20" t="s">
        <v>0</v>
      </c>
      <c r="J32" s="20">
        <v>1</v>
      </c>
      <c r="K32" s="19">
        <v>2</v>
      </c>
      <c r="L32" s="25" t="s">
        <v>0</v>
      </c>
      <c r="M32" s="21">
        <v>3</v>
      </c>
      <c r="N32" s="25">
        <v>3</v>
      </c>
      <c r="O32" s="25" t="s">
        <v>0</v>
      </c>
      <c r="P32" s="25">
        <v>0</v>
      </c>
      <c r="Q32" s="23">
        <v>3</v>
      </c>
      <c r="R32" s="20" t="s">
        <v>0</v>
      </c>
      <c r="S32" s="24">
        <v>2</v>
      </c>
      <c r="T32" s="20">
        <v>1</v>
      </c>
      <c r="U32" s="20" t="s">
        <v>0</v>
      </c>
      <c r="V32" s="20">
        <v>3</v>
      </c>
      <c r="W32" s="23">
        <v>1</v>
      </c>
      <c r="X32" s="20" t="s">
        <v>0</v>
      </c>
      <c r="Y32" s="24">
        <v>3</v>
      </c>
      <c r="Z32" s="19">
        <f>E32+H32+K32+N32+Q32+T32+W32</f>
        <v>16</v>
      </c>
      <c r="AA32" s="25" t="s">
        <v>0</v>
      </c>
      <c r="AB32" s="21">
        <f>G32+J32+M32+P32+S32+V32+Y32</f>
        <v>14</v>
      </c>
      <c r="AC32" s="21">
        <v>11</v>
      </c>
      <c r="AD32" s="26">
        <v>4</v>
      </c>
    </row>
    <row r="33" spans="1:30" ht="24.75" customHeight="1" thickBot="1">
      <c r="A33" s="5" t="s">
        <v>7</v>
      </c>
      <c r="B33" s="3">
        <v>2</v>
      </c>
      <c r="C33" s="17" t="s">
        <v>0</v>
      </c>
      <c r="D33" s="4">
        <v>3</v>
      </c>
      <c r="E33" s="59"/>
      <c r="F33" s="60"/>
      <c r="G33" s="61"/>
      <c r="H33" s="3">
        <v>1</v>
      </c>
      <c r="I33" s="17" t="s">
        <v>0</v>
      </c>
      <c r="J33" s="17">
        <v>3</v>
      </c>
      <c r="K33" s="3">
        <v>2</v>
      </c>
      <c r="L33" s="17" t="s">
        <v>0</v>
      </c>
      <c r="M33" s="4">
        <v>3</v>
      </c>
      <c r="N33" s="17">
        <v>3</v>
      </c>
      <c r="O33" s="17" t="s">
        <v>0</v>
      </c>
      <c r="P33" s="17">
        <v>1</v>
      </c>
      <c r="Q33" s="3">
        <v>3</v>
      </c>
      <c r="R33" s="17" t="s">
        <v>0</v>
      </c>
      <c r="S33" s="4">
        <v>0</v>
      </c>
      <c r="T33" s="17">
        <v>0</v>
      </c>
      <c r="U33" s="17" t="s">
        <v>0</v>
      </c>
      <c r="V33" s="17">
        <v>3</v>
      </c>
      <c r="W33" s="3">
        <v>0</v>
      </c>
      <c r="X33" s="17" t="s">
        <v>0</v>
      </c>
      <c r="Y33" s="4">
        <v>3</v>
      </c>
      <c r="Z33" s="19">
        <f aca="true" t="shared" si="0" ref="Z33:Z39">B33+E33+H33+K33+N33+Q33+T33+W33</f>
        <v>11</v>
      </c>
      <c r="AA33" s="27" t="s">
        <v>0</v>
      </c>
      <c r="AB33" s="21">
        <f aca="true" t="shared" si="1" ref="AB33:AB39">D33+G33+J33+M33+P33+S33+V33+Y33</f>
        <v>16</v>
      </c>
      <c r="AC33" s="13">
        <v>9</v>
      </c>
      <c r="AD33" s="28">
        <v>5</v>
      </c>
    </row>
    <row r="34" spans="1:30" ht="24.75" customHeight="1" thickBot="1">
      <c r="A34" s="18" t="s">
        <v>9</v>
      </c>
      <c r="B34" s="23">
        <v>1</v>
      </c>
      <c r="C34" s="20" t="s">
        <v>0</v>
      </c>
      <c r="D34" s="24">
        <v>3</v>
      </c>
      <c r="E34" s="23">
        <v>3</v>
      </c>
      <c r="F34" s="20" t="s">
        <v>0</v>
      </c>
      <c r="G34" s="24">
        <v>1</v>
      </c>
      <c r="H34" s="43"/>
      <c r="I34" s="44"/>
      <c r="J34" s="45"/>
      <c r="K34" s="23">
        <v>3</v>
      </c>
      <c r="L34" s="20" t="s">
        <v>0</v>
      </c>
      <c r="M34" s="24">
        <v>0</v>
      </c>
      <c r="N34" s="20">
        <v>3</v>
      </c>
      <c r="O34" s="20" t="s">
        <v>0</v>
      </c>
      <c r="P34" s="20">
        <v>0</v>
      </c>
      <c r="Q34" s="23">
        <v>3</v>
      </c>
      <c r="R34" s="20" t="s">
        <v>0</v>
      </c>
      <c r="S34" s="24">
        <v>0</v>
      </c>
      <c r="T34" s="20">
        <v>3</v>
      </c>
      <c r="U34" s="20" t="s">
        <v>0</v>
      </c>
      <c r="V34" s="20">
        <v>0</v>
      </c>
      <c r="W34" s="23">
        <v>0</v>
      </c>
      <c r="X34" s="20" t="s">
        <v>0</v>
      </c>
      <c r="Y34" s="24">
        <v>3</v>
      </c>
      <c r="Z34" s="19">
        <f t="shared" si="0"/>
        <v>16</v>
      </c>
      <c r="AA34" s="27" t="s">
        <v>0</v>
      </c>
      <c r="AB34" s="21">
        <f t="shared" si="1"/>
        <v>7</v>
      </c>
      <c r="AC34" s="8">
        <v>12</v>
      </c>
      <c r="AD34" s="22">
        <v>2</v>
      </c>
    </row>
    <row r="35" spans="1:30" ht="24.75" customHeight="1" thickBot="1">
      <c r="A35" s="16" t="s">
        <v>10</v>
      </c>
      <c r="B35" s="12">
        <v>3</v>
      </c>
      <c r="C35" s="14" t="s">
        <v>0</v>
      </c>
      <c r="D35" s="13">
        <v>2</v>
      </c>
      <c r="E35" s="3">
        <v>3</v>
      </c>
      <c r="F35" s="17" t="s">
        <v>0</v>
      </c>
      <c r="G35" s="4">
        <v>2</v>
      </c>
      <c r="H35" s="17">
        <v>0</v>
      </c>
      <c r="I35" s="17" t="s">
        <v>0</v>
      </c>
      <c r="J35" s="17">
        <v>3</v>
      </c>
      <c r="K35" s="59"/>
      <c r="L35" s="60"/>
      <c r="M35" s="61"/>
      <c r="N35" s="14">
        <v>2</v>
      </c>
      <c r="O35" s="14" t="s">
        <v>0</v>
      </c>
      <c r="P35" s="14">
        <v>3</v>
      </c>
      <c r="Q35" s="3">
        <v>2</v>
      </c>
      <c r="R35" s="17" t="s">
        <v>0</v>
      </c>
      <c r="S35" s="4">
        <v>3</v>
      </c>
      <c r="T35" s="23">
        <v>2</v>
      </c>
      <c r="U35" s="20" t="s">
        <v>0</v>
      </c>
      <c r="V35" s="24">
        <v>3</v>
      </c>
      <c r="W35" s="3">
        <v>0</v>
      </c>
      <c r="X35" s="17" t="s">
        <v>0</v>
      </c>
      <c r="Y35" s="4">
        <v>3</v>
      </c>
      <c r="Z35" s="19">
        <f t="shared" si="0"/>
        <v>12</v>
      </c>
      <c r="AA35" s="27" t="s">
        <v>0</v>
      </c>
      <c r="AB35" s="21">
        <f t="shared" si="1"/>
        <v>19</v>
      </c>
      <c r="AC35" s="8">
        <v>9</v>
      </c>
      <c r="AD35" s="15">
        <v>8</v>
      </c>
    </row>
    <row r="36" spans="1:30" ht="24.75" customHeight="1" thickBot="1">
      <c r="A36" s="5" t="s">
        <v>13</v>
      </c>
      <c r="B36" s="7">
        <v>0</v>
      </c>
      <c r="C36" s="9" t="s">
        <v>0</v>
      </c>
      <c r="D36" s="9">
        <v>3</v>
      </c>
      <c r="E36" s="10">
        <v>1</v>
      </c>
      <c r="F36" s="2" t="s">
        <v>0</v>
      </c>
      <c r="G36" s="11">
        <v>3</v>
      </c>
      <c r="H36" s="2">
        <v>0</v>
      </c>
      <c r="I36" s="2" t="s">
        <v>0</v>
      </c>
      <c r="J36" s="2">
        <v>3</v>
      </c>
      <c r="K36" s="7">
        <v>3</v>
      </c>
      <c r="L36" s="9" t="s">
        <v>0</v>
      </c>
      <c r="M36" s="8">
        <v>2</v>
      </c>
      <c r="N36" s="51"/>
      <c r="O36" s="52"/>
      <c r="P36" s="53"/>
      <c r="Q36" s="10">
        <v>3</v>
      </c>
      <c r="R36" s="2" t="s">
        <v>0</v>
      </c>
      <c r="S36" s="11">
        <v>0</v>
      </c>
      <c r="T36" s="17">
        <v>2</v>
      </c>
      <c r="U36" s="17" t="s">
        <v>0</v>
      </c>
      <c r="V36" s="17">
        <v>3</v>
      </c>
      <c r="W36" s="10">
        <v>0</v>
      </c>
      <c r="X36" s="2" t="s">
        <v>0</v>
      </c>
      <c r="Y36" s="11">
        <v>3</v>
      </c>
      <c r="Z36" s="19">
        <f t="shared" si="0"/>
        <v>9</v>
      </c>
      <c r="AA36" s="27" t="s">
        <v>0</v>
      </c>
      <c r="AB36" s="21">
        <f t="shared" si="1"/>
        <v>17</v>
      </c>
      <c r="AC36" s="8">
        <v>9</v>
      </c>
      <c r="AD36" s="6">
        <v>6</v>
      </c>
    </row>
    <row r="37" spans="1:30" ht="24.75" customHeight="1" thickBot="1">
      <c r="A37" s="5" t="s">
        <v>14</v>
      </c>
      <c r="B37" s="2">
        <v>2</v>
      </c>
      <c r="C37" s="2" t="s">
        <v>0</v>
      </c>
      <c r="D37" s="2">
        <v>3</v>
      </c>
      <c r="E37" s="10">
        <v>0</v>
      </c>
      <c r="F37" s="2" t="s">
        <v>0</v>
      </c>
      <c r="G37" s="11">
        <v>3</v>
      </c>
      <c r="H37" s="2">
        <v>0</v>
      </c>
      <c r="I37" s="2" t="s">
        <v>0</v>
      </c>
      <c r="J37" s="2">
        <v>3</v>
      </c>
      <c r="K37" s="10">
        <v>3</v>
      </c>
      <c r="L37" s="2" t="s">
        <v>0</v>
      </c>
      <c r="M37" s="11">
        <v>2</v>
      </c>
      <c r="N37" s="2">
        <v>0</v>
      </c>
      <c r="O37" s="2" t="s">
        <v>0</v>
      </c>
      <c r="P37" s="2">
        <v>3</v>
      </c>
      <c r="Q37" s="43"/>
      <c r="R37" s="44"/>
      <c r="S37" s="45"/>
      <c r="T37" s="2">
        <v>3</v>
      </c>
      <c r="U37" s="2" t="s">
        <v>0</v>
      </c>
      <c r="V37" s="2">
        <v>1</v>
      </c>
      <c r="W37" s="10">
        <v>0</v>
      </c>
      <c r="X37" s="2" t="s">
        <v>0</v>
      </c>
      <c r="Y37" s="11">
        <v>3</v>
      </c>
      <c r="Z37" s="19">
        <f t="shared" si="0"/>
        <v>8</v>
      </c>
      <c r="AA37" s="27" t="s">
        <v>0</v>
      </c>
      <c r="AB37" s="21">
        <f t="shared" si="1"/>
        <v>18</v>
      </c>
      <c r="AC37" s="8">
        <v>9</v>
      </c>
      <c r="AD37" s="6">
        <v>7</v>
      </c>
    </row>
    <row r="38" spans="1:30" ht="24.75" customHeight="1" thickBot="1">
      <c r="A38" s="18" t="s">
        <v>15</v>
      </c>
      <c r="B38" s="20">
        <v>3</v>
      </c>
      <c r="C38" s="20" t="s">
        <v>0</v>
      </c>
      <c r="D38" s="20">
        <v>1</v>
      </c>
      <c r="E38" s="23">
        <v>3</v>
      </c>
      <c r="F38" s="20" t="s">
        <v>0</v>
      </c>
      <c r="G38" s="24">
        <v>0</v>
      </c>
      <c r="H38" s="20">
        <v>0</v>
      </c>
      <c r="I38" s="20" t="s">
        <v>0</v>
      </c>
      <c r="J38" s="20">
        <v>3</v>
      </c>
      <c r="K38" s="23">
        <v>3</v>
      </c>
      <c r="L38" s="20" t="s">
        <v>0</v>
      </c>
      <c r="M38" s="24">
        <v>2</v>
      </c>
      <c r="N38" s="20">
        <v>3</v>
      </c>
      <c r="O38" s="20" t="s">
        <v>0</v>
      </c>
      <c r="P38" s="20">
        <v>2</v>
      </c>
      <c r="Q38" s="23">
        <v>1</v>
      </c>
      <c r="R38" s="20" t="s">
        <v>0</v>
      </c>
      <c r="S38" s="24">
        <v>3</v>
      </c>
      <c r="T38" s="44"/>
      <c r="U38" s="44"/>
      <c r="V38" s="44"/>
      <c r="W38" s="23">
        <v>1</v>
      </c>
      <c r="X38" s="20" t="s">
        <v>0</v>
      </c>
      <c r="Y38" s="24">
        <v>3</v>
      </c>
      <c r="Z38" s="19">
        <f t="shared" si="0"/>
        <v>14</v>
      </c>
      <c r="AA38" s="27" t="s">
        <v>0</v>
      </c>
      <c r="AB38" s="21">
        <f t="shared" si="1"/>
        <v>14</v>
      </c>
      <c r="AC38" s="8">
        <v>11</v>
      </c>
      <c r="AD38" s="22">
        <v>3</v>
      </c>
    </row>
    <row r="39" spans="1:30" ht="24.75" customHeight="1" thickBot="1">
      <c r="A39" s="18" t="s">
        <v>16</v>
      </c>
      <c r="B39" s="23">
        <v>3</v>
      </c>
      <c r="C39" s="20" t="s">
        <v>0</v>
      </c>
      <c r="D39" s="20">
        <v>1</v>
      </c>
      <c r="E39" s="23">
        <v>3</v>
      </c>
      <c r="F39" s="20" t="s">
        <v>0</v>
      </c>
      <c r="G39" s="24">
        <v>0</v>
      </c>
      <c r="H39" s="20">
        <v>3</v>
      </c>
      <c r="I39" s="20" t="s">
        <v>0</v>
      </c>
      <c r="J39" s="20">
        <v>0</v>
      </c>
      <c r="K39" s="23">
        <v>3</v>
      </c>
      <c r="L39" s="20" t="s">
        <v>0</v>
      </c>
      <c r="M39" s="24">
        <v>0</v>
      </c>
      <c r="N39" s="20">
        <v>3</v>
      </c>
      <c r="O39" s="20" t="s">
        <v>0</v>
      </c>
      <c r="P39" s="20">
        <v>0</v>
      </c>
      <c r="Q39" s="23">
        <v>3</v>
      </c>
      <c r="R39" s="20" t="s">
        <v>0</v>
      </c>
      <c r="S39" s="24">
        <v>0</v>
      </c>
      <c r="T39" s="20">
        <v>3</v>
      </c>
      <c r="U39" s="20" t="s">
        <v>0</v>
      </c>
      <c r="V39" s="20">
        <v>1</v>
      </c>
      <c r="W39" s="43"/>
      <c r="X39" s="44"/>
      <c r="Y39" s="45"/>
      <c r="Z39" s="19">
        <f t="shared" si="0"/>
        <v>21</v>
      </c>
      <c r="AA39" s="27" t="s">
        <v>0</v>
      </c>
      <c r="AB39" s="21">
        <f t="shared" si="1"/>
        <v>2</v>
      </c>
      <c r="AC39" s="26">
        <v>14</v>
      </c>
      <c r="AD39" s="22">
        <v>1</v>
      </c>
    </row>
    <row r="40" spans="1:29" ht="12.75">
      <c r="A40" s="1"/>
      <c r="B40" s="1">
        <f>SUM(B32:B39)</f>
        <v>14</v>
      </c>
      <c r="C40" s="1"/>
      <c r="D40" s="1">
        <f>SUM(D32:D39)</f>
        <v>16</v>
      </c>
      <c r="E40" s="1">
        <f>SUM(E32:E39)</f>
        <v>16</v>
      </c>
      <c r="F40" s="1"/>
      <c r="G40" s="1">
        <f>SUM(G32:G39)</f>
        <v>11</v>
      </c>
      <c r="H40" s="1">
        <f>SUM(H32:H39)</f>
        <v>7</v>
      </c>
      <c r="I40" s="1"/>
      <c r="J40" s="1">
        <f>SUM(J32:J39)</f>
        <v>16</v>
      </c>
      <c r="K40" s="1">
        <f>SUM(K32:K39)</f>
        <v>19</v>
      </c>
      <c r="L40" s="1"/>
      <c r="M40" s="1">
        <f>SUM(M32:M39)</f>
        <v>12</v>
      </c>
      <c r="N40" s="1">
        <f>SUM(N32:N39)</f>
        <v>17</v>
      </c>
      <c r="O40" s="1"/>
      <c r="P40" s="1">
        <f>SUM(P32:P39)</f>
        <v>9</v>
      </c>
      <c r="Q40" s="1">
        <f>SUM(Q32:Q39)</f>
        <v>18</v>
      </c>
      <c r="S40" s="1">
        <f>SUM(S32:S39)</f>
        <v>8</v>
      </c>
      <c r="T40" s="1">
        <f>SUM(T32:T39)</f>
        <v>14</v>
      </c>
      <c r="V40" s="1">
        <f>SUM(V32:V39)</f>
        <v>14</v>
      </c>
      <c r="W40" s="1">
        <f>SUM(W32:W39)</f>
        <v>2</v>
      </c>
      <c r="Y40" s="1">
        <f>SUM(Y32:Y39)</f>
        <v>21</v>
      </c>
      <c r="Z40" s="1">
        <f>SUM(Z32:Z39)</f>
        <v>107</v>
      </c>
      <c r="AB40" s="1">
        <f>SUM(AB32:AB39)</f>
        <v>107</v>
      </c>
      <c r="AC40" s="1">
        <f>SUM(AC32:AC39)</f>
        <v>84</v>
      </c>
    </row>
    <row r="42" ht="13.5" thickBot="1"/>
    <row r="43" spans="1:24" ht="18" customHeight="1">
      <c r="A43" s="78" t="s">
        <v>62</v>
      </c>
      <c r="B43" s="75" t="s">
        <v>29</v>
      </c>
      <c r="C43" s="76"/>
      <c r="D43" s="77"/>
      <c r="E43" s="75" t="s">
        <v>35</v>
      </c>
      <c r="F43" s="76"/>
      <c r="G43" s="77"/>
      <c r="H43" s="75" t="s">
        <v>43</v>
      </c>
      <c r="I43" s="76"/>
      <c r="J43" s="77"/>
      <c r="K43" s="75" t="s">
        <v>45</v>
      </c>
      <c r="L43" s="76"/>
      <c r="M43" s="77"/>
      <c r="N43" s="75" t="s">
        <v>52</v>
      </c>
      <c r="O43" s="76"/>
      <c r="P43" s="77"/>
      <c r="Q43" s="75" t="s">
        <v>61</v>
      </c>
      <c r="R43" s="76"/>
      <c r="S43" s="77"/>
      <c r="T43" s="75"/>
      <c r="U43" s="76"/>
      <c r="V43" s="77"/>
      <c r="W43" s="67" t="s">
        <v>1</v>
      </c>
      <c r="X43" s="67" t="s">
        <v>2</v>
      </c>
    </row>
    <row r="44" spans="1:24" ht="18" customHeight="1" thickBot="1">
      <c r="A44" s="79"/>
      <c r="B44" s="69" t="s">
        <v>30</v>
      </c>
      <c r="C44" s="70"/>
      <c r="D44" s="71"/>
      <c r="E44" s="69" t="s">
        <v>36</v>
      </c>
      <c r="F44" s="70"/>
      <c r="G44" s="71"/>
      <c r="H44" s="69" t="s">
        <v>25</v>
      </c>
      <c r="I44" s="70"/>
      <c r="J44" s="71"/>
      <c r="K44" s="69" t="s">
        <v>18</v>
      </c>
      <c r="L44" s="70"/>
      <c r="M44" s="71"/>
      <c r="N44" s="69" t="s">
        <v>53</v>
      </c>
      <c r="O44" s="70"/>
      <c r="P44" s="71"/>
      <c r="Q44" s="69" t="s">
        <v>30</v>
      </c>
      <c r="R44" s="70"/>
      <c r="S44" s="71"/>
      <c r="T44" s="69"/>
      <c r="U44" s="70"/>
      <c r="V44" s="71"/>
      <c r="W44" s="68"/>
      <c r="X44" s="68"/>
    </row>
    <row r="45" spans="1:24" ht="24.75" customHeight="1" thickBot="1">
      <c r="A45" s="5" t="s">
        <v>28</v>
      </c>
      <c r="B45" s="43"/>
      <c r="C45" s="44"/>
      <c r="D45" s="45"/>
      <c r="E45" s="23">
        <v>3</v>
      </c>
      <c r="F45" s="20" t="s">
        <v>0</v>
      </c>
      <c r="G45" s="24">
        <v>0</v>
      </c>
      <c r="H45" s="23">
        <v>3</v>
      </c>
      <c r="I45" s="20" t="s">
        <v>0</v>
      </c>
      <c r="J45" s="20">
        <v>0</v>
      </c>
      <c r="K45" s="19">
        <v>3</v>
      </c>
      <c r="L45" s="25" t="s">
        <v>0</v>
      </c>
      <c r="M45" s="21">
        <v>0</v>
      </c>
      <c r="N45" s="25">
        <v>2</v>
      </c>
      <c r="O45" s="25" t="s">
        <v>0</v>
      </c>
      <c r="P45" s="25">
        <v>3</v>
      </c>
      <c r="Q45" s="23">
        <v>3</v>
      </c>
      <c r="R45" s="20" t="s">
        <v>0</v>
      </c>
      <c r="S45" s="24">
        <v>0</v>
      </c>
      <c r="T45" s="19">
        <f aca="true" t="shared" si="2" ref="T45:T50">B45+E45+H45+K45+N45+Q45</f>
        <v>14</v>
      </c>
      <c r="U45" s="25" t="s">
        <v>0</v>
      </c>
      <c r="V45" s="21">
        <f aca="true" t="shared" si="3" ref="V45:V50">D45+G45+J45+M45+P45+S45</f>
        <v>3</v>
      </c>
      <c r="W45" s="21">
        <v>9</v>
      </c>
      <c r="X45" s="26">
        <v>2</v>
      </c>
    </row>
    <row r="46" spans="1:24" ht="24.75" customHeight="1" thickBot="1">
      <c r="A46" s="18" t="s">
        <v>34</v>
      </c>
      <c r="B46" s="3">
        <v>0</v>
      </c>
      <c r="C46" s="17" t="s">
        <v>0</v>
      </c>
      <c r="D46" s="4">
        <v>3</v>
      </c>
      <c r="E46" s="59"/>
      <c r="F46" s="60"/>
      <c r="G46" s="61"/>
      <c r="H46" s="3">
        <v>0</v>
      </c>
      <c r="I46" s="17" t="s">
        <v>0</v>
      </c>
      <c r="J46" s="17">
        <v>3</v>
      </c>
      <c r="K46" s="3">
        <v>3</v>
      </c>
      <c r="L46" s="17" t="s">
        <v>0</v>
      </c>
      <c r="M46" s="4">
        <v>1</v>
      </c>
      <c r="N46" s="17">
        <v>1</v>
      </c>
      <c r="O46" s="17" t="s">
        <v>0</v>
      </c>
      <c r="P46" s="17">
        <v>3</v>
      </c>
      <c r="Q46" s="3">
        <v>3</v>
      </c>
      <c r="R46" s="17" t="s">
        <v>0</v>
      </c>
      <c r="S46" s="4">
        <v>0</v>
      </c>
      <c r="T46" s="19">
        <f t="shared" si="2"/>
        <v>7</v>
      </c>
      <c r="U46" s="27" t="s">
        <v>0</v>
      </c>
      <c r="V46" s="21">
        <f t="shared" si="3"/>
        <v>10</v>
      </c>
      <c r="W46" s="13">
        <v>7</v>
      </c>
      <c r="X46" s="28">
        <v>4</v>
      </c>
    </row>
    <row r="47" spans="1:24" ht="24.75" customHeight="1" thickBot="1">
      <c r="A47" s="5" t="s">
        <v>42</v>
      </c>
      <c r="B47" s="23">
        <v>0</v>
      </c>
      <c r="C47" s="20" t="s">
        <v>0</v>
      </c>
      <c r="D47" s="24">
        <v>3</v>
      </c>
      <c r="E47" s="23">
        <v>3</v>
      </c>
      <c r="F47" s="20" t="s">
        <v>0</v>
      </c>
      <c r="G47" s="24">
        <v>0</v>
      </c>
      <c r="H47" s="43"/>
      <c r="I47" s="44"/>
      <c r="J47" s="45"/>
      <c r="K47" s="23">
        <v>3</v>
      </c>
      <c r="L47" s="20" t="s">
        <v>0</v>
      </c>
      <c r="M47" s="24">
        <v>0</v>
      </c>
      <c r="N47" s="20">
        <v>1</v>
      </c>
      <c r="O47" s="20" t="s">
        <v>0</v>
      </c>
      <c r="P47" s="20">
        <v>3</v>
      </c>
      <c r="Q47" s="23">
        <v>3</v>
      </c>
      <c r="R47" s="20" t="s">
        <v>0</v>
      </c>
      <c r="S47" s="24">
        <v>2</v>
      </c>
      <c r="T47" s="19">
        <f t="shared" si="2"/>
        <v>10</v>
      </c>
      <c r="U47" s="27" t="s">
        <v>0</v>
      </c>
      <c r="V47" s="21">
        <f t="shared" si="3"/>
        <v>8</v>
      </c>
      <c r="W47" s="8">
        <v>8</v>
      </c>
      <c r="X47" s="22">
        <v>3</v>
      </c>
    </row>
    <row r="48" spans="1:24" ht="24.75" customHeight="1" thickBot="1">
      <c r="A48" s="5" t="s">
        <v>44</v>
      </c>
      <c r="B48" s="12">
        <v>0</v>
      </c>
      <c r="C48" s="14" t="s">
        <v>0</v>
      </c>
      <c r="D48" s="13">
        <v>3</v>
      </c>
      <c r="E48" s="3">
        <v>1</v>
      </c>
      <c r="F48" s="17" t="s">
        <v>0</v>
      </c>
      <c r="G48" s="4">
        <v>3</v>
      </c>
      <c r="H48" s="17">
        <v>0</v>
      </c>
      <c r="I48" s="17" t="s">
        <v>0</v>
      </c>
      <c r="J48" s="17">
        <v>3</v>
      </c>
      <c r="K48" s="59"/>
      <c r="L48" s="60"/>
      <c r="M48" s="61"/>
      <c r="N48" s="14">
        <v>1</v>
      </c>
      <c r="O48" s="14" t="s">
        <v>0</v>
      </c>
      <c r="P48" s="14">
        <v>3</v>
      </c>
      <c r="Q48" s="3">
        <v>0</v>
      </c>
      <c r="R48" s="17" t="s">
        <v>0</v>
      </c>
      <c r="S48" s="4">
        <v>3</v>
      </c>
      <c r="T48" s="19">
        <f t="shared" si="2"/>
        <v>2</v>
      </c>
      <c r="U48" s="27" t="s">
        <v>0</v>
      </c>
      <c r="V48" s="21">
        <f t="shared" si="3"/>
        <v>15</v>
      </c>
      <c r="W48" s="8">
        <v>5</v>
      </c>
      <c r="X48" s="15">
        <v>6</v>
      </c>
    </row>
    <row r="49" spans="1:24" ht="24.75" customHeight="1" thickBot="1">
      <c r="A49" s="5" t="s">
        <v>51</v>
      </c>
      <c r="B49" s="7">
        <v>3</v>
      </c>
      <c r="C49" s="9" t="s">
        <v>0</v>
      </c>
      <c r="D49" s="9">
        <v>2</v>
      </c>
      <c r="E49" s="10">
        <v>3</v>
      </c>
      <c r="F49" s="2" t="s">
        <v>0</v>
      </c>
      <c r="G49" s="11">
        <v>1</v>
      </c>
      <c r="H49" s="2">
        <v>3</v>
      </c>
      <c r="I49" s="2" t="s">
        <v>0</v>
      </c>
      <c r="J49" s="2">
        <v>1</v>
      </c>
      <c r="K49" s="7">
        <v>3</v>
      </c>
      <c r="L49" s="9" t="s">
        <v>0</v>
      </c>
      <c r="M49" s="8">
        <v>1</v>
      </c>
      <c r="N49" s="51"/>
      <c r="O49" s="52"/>
      <c r="P49" s="53"/>
      <c r="Q49" s="10">
        <v>3</v>
      </c>
      <c r="R49" s="2" t="s">
        <v>0</v>
      </c>
      <c r="S49" s="11">
        <v>1</v>
      </c>
      <c r="T49" s="19">
        <f t="shared" si="2"/>
        <v>15</v>
      </c>
      <c r="U49" s="27" t="s">
        <v>0</v>
      </c>
      <c r="V49" s="21">
        <f t="shared" si="3"/>
        <v>6</v>
      </c>
      <c r="W49" s="8">
        <v>10</v>
      </c>
      <c r="X49" s="6">
        <v>1</v>
      </c>
    </row>
    <row r="50" spans="1:24" ht="24.75" customHeight="1" thickBot="1">
      <c r="A50" s="18" t="s">
        <v>60</v>
      </c>
      <c r="B50" s="20">
        <v>0</v>
      </c>
      <c r="C50" s="20" t="s">
        <v>0</v>
      </c>
      <c r="D50" s="20">
        <v>3</v>
      </c>
      <c r="E50" s="23">
        <v>0</v>
      </c>
      <c r="F50" s="20" t="s">
        <v>0</v>
      </c>
      <c r="G50" s="24">
        <v>3</v>
      </c>
      <c r="H50" s="20">
        <v>2</v>
      </c>
      <c r="I50" s="20" t="s">
        <v>0</v>
      </c>
      <c r="J50" s="20">
        <v>3</v>
      </c>
      <c r="K50" s="23">
        <v>3</v>
      </c>
      <c r="L50" s="20" t="s">
        <v>0</v>
      </c>
      <c r="M50" s="24">
        <v>0</v>
      </c>
      <c r="N50" s="20">
        <v>1</v>
      </c>
      <c r="O50" s="20" t="s">
        <v>0</v>
      </c>
      <c r="P50" s="20">
        <v>3</v>
      </c>
      <c r="Q50" s="43"/>
      <c r="R50" s="44"/>
      <c r="S50" s="45"/>
      <c r="T50" s="19">
        <f t="shared" si="2"/>
        <v>6</v>
      </c>
      <c r="U50" s="27" t="s">
        <v>0</v>
      </c>
      <c r="V50" s="21">
        <f t="shared" si="3"/>
        <v>12</v>
      </c>
      <c r="W50" s="21">
        <v>6</v>
      </c>
      <c r="X50" s="22">
        <v>5</v>
      </c>
    </row>
    <row r="51" spans="2:23" ht="12.75">
      <c r="B51">
        <f>SUM(B45:B50)</f>
        <v>3</v>
      </c>
      <c r="D51">
        <f>SUM(D45:D50)</f>
        <v>14</v>
      </c>
      <c r="E51">
        <f>SUM(E45:E50)</f>
        <v>10</v>
      </c>
      <c r="G51">
        <f>SUM(G45:G50)</f>
        <v>7</v>
      </c>
      <c r="H51">
        <f>SUM(H45:H50)</f>
        <v>8</v>
      </c>
      <c r="J51">
        <f>SUM(J45:J50)</f>
        <v>10</v>
      </c>
      <c r="K51">
        <f>SUM(K45:K50)</f>
        <v>15</v>
      </c>
      <c r="M51">
        <f>SUM(M45:M50)</f>
        <v>2</v>
      </c>
      <c r="N51">
        <f>SUM(N45:N50)</f>
        <v>6</v>
      </c>
      <c r="P51">
        <f>SUM(P45:P50)</f>
        <v>15</v>
      </c>
      <c r="Q51">
        <f>SUM(Q45:Q50)</f>
        <v>12</v>
      </c>
      <c r="S51">
        <f>SUM(S45:S50)</f>
        <v>6</v>
      </c>
      <c r="T51">
        <f>SUM(T45:T50)</f>
        <v>54</v>
      </c>
      <c r="V51">
        <f>SUM(V45:V50)</f>
        <v>54</v>
      </c>
      <c r="W51">
        <f>SUM(W45:W50)</f>
        <v>45</v>
      </c>
    </row>
    <row r="53" ht="13.5" thickBot="1"/>
    <row r="54" spans="1:27" ht="18" customHeight="1">
      <c r="A54" s="78" t="s">
        <v>66</v>
      </c>
      <c r="B54" s="75" t="s">
        <v>32</v>
      </c>
      <c r="C54" s="76"/>
      <c r="D54" s="77"/>
      <c r="E54" s="75" t="s">
        <v>38</v>
      </c>
      <c r="F54" s="76"/>
      <c r="G54" s="77"/>
      <c r="H54" s="75" t="s">
        <v>40</v>
      </c>
      <c r="I54" s="76"/>
      <c r="J54" s="77"/>
      <c r="K54" s="75" t="s">
        <v>47</v>
      </c>
      <c r="L54" s="76"/>
      <c r="M54" s="77"/>
      <c r="N54" s="75" t="s">
        <v>50</v>
      </c>
      <c r="O54" s="76"/>
      <c r="P54" s="77"/>
      <c r="Q54" s="75" t="s">
        <v>55</v>
      </c>
      <c r="R54" s="76"/>
      <c r="S54" s="77"/>
      <c r="T54" s="75" t="s">
        <v>58</v>
      </c>
      <c r="U54" s="76"/>
      <c r="V54" s="77"/>
      <c r="W54" s="75"/>
      <c r="X54" s="76"/>
      <c r="Y54" s="77"/>
      <c r="Z54" s="67" t="s">
        <v>1</v>
      </c>
      <c r="AA54" s="67" t="s">
        <v>2</v>
      </c>
    </row>
    <row r="55" spans="1:27" ht="18" customHeight="1" thickBot="1">
      <c r="A55" s="79"/>
      <c r="B55" s="69" t="s">
        <v>33</v>
      </c>
      <c r="C55" s="70"/>
      <c r="D55" s="71"/>
      <c r="E55" s="69" t="s">
        <v>25</v>
      </c>
      <c r="F55" s="70"/>
      <c r="G55" s="71"/>
      <c r="H55" s="69" t="s">
        <v>41</v>
      </c>
      <c r="I55" s="70"/>
      <c r="J55" s="71"/>
      <c r="K55" s="69" t="s">
        <v>48</v>
      </c>
      <c r="L55" s="70"/>
      <c r="M55" s="71"/>
      <c r="N55" s="69" t="s">
        <v>18</v>
      </c>
      <c r="O55" s="70"/>
      <c r="P55" s="71"/>
      <c r="Q55" s="69" t="s">
        <v>56</v>
      </c>
      <c r="R55" s="70"/>
      <c r="S55" s="71"/>
      <c r="T55" s="69" t="s">
        <v>59</v>
      </c>
      <c r="U55" s="70"/>
      <c r="V55" s="71"/>
      <c r="W55" s="69"/>
      <c r="X55" s="70"/>
      <c r="Y55" s="71"/>
      <c r="Z55" s="68"/>
      <c r="AA55" s="68"/>
    </row>
    <row r="56" spans="1:27" ht="24.75" customHeight="1" thickBot="1">
      <c r="A56" s="5" t="s">
        <v>31</v>
      </c>
      <c r="B56" s="43"/>
      <c r="C56" s="44"/>
      <c r="D56" s="45"/>
      <c r="E56" s="23">
        <v>3</v>
      </c>
      <c r="F56" s="20" t="s">
        <v>0</v>
      </c>
      <c r="G56" s="24">
        <v>2</v>
      </c>
      <c r="H56" s="23">
        <v>3</v>
      </c>
      <c r="I56" s="20" t="s">
        <v>0</v>
      </c>
      <c r="J56" s="20">
        <v>0</v>
      </c>
      <c r="K56" s="19">
        <v>0</v>
      </c>
      <c r="L56" s="25" t="s">
        <v>0</v>
      </c>
      <c r="M56" s="21">
        <v>3</v>
      </c>
      <c r="N56" s="25">
        <v>3</v>
      </c>
      <c r="O56" s="25" t="s">
        <v>0</v>
      </c>
      <c r="P56" s="25">
        <v>0</v>
      </c>
      <c r="Q56" s="23">
        <v>3</v>
      </c>
      <c r="R56" s="20" t="s">
        <v>0</v>
      </c>
      <c r="S56" s="24">
        <v>2</v>
      </c>
      <c r="T56" s="20">
        <v>2</v>
      </c>
      <c r="U56" s="20" t="s">
        <v>0</v>
      </c>
      <c r="V56" s="20">
        <v>3</v>
      </c>
      <c r="W56" s="19">
        <f>B56+E56+H56+K56+N56+Q56+T56</f>
        <v>14</v>
      </c>
      <c r="X56" s="25" t="s">
        <v>0</v>
      </c>
      <c r="Y56" s="21">
        <f>D56+G56+J56+M56+P56+S56+V56</f>
        <v>10</v>
      </c>
      <c r="Z56" s="21">
        <v>10</v>
      </c>
      <c r="AA56" s="26">
        <v>3</v>
      </c>
    </row>
    <row r="57" spans="1:27" ht="24.75" customHeight="1" thickBot="1">
      <c r="A57" s="18" t="s">
        <v>37</v>
      </c>
      <c r="B57" s="3">
        <v>2</v>
      </c>
      <c r="C57" s="17" t="s">
        <v>0</v>
      </c>
      <c r="D57" s="4">
        <v>3</v>
      </c>
      <c r="E57" s="59"/>
      <c r="F57" s="60"/>
      <c r="G57" s="61"/>
      <c r="H57" s="3">
        <v>3</v>
      </c>
      <c r="I57" s="17" t="s">
        <v>0</v>
      </c>
      <c r="J57" s="17">
        <v>1</v>
      </c>
      <c r="K57" s="3">
        <v>0</v>
      </c>
      <c r="L57" s="17" t="s">
        <v>0</v>
      </c>
      <c r="M57" s="4">
        <v>3</v>
      </c>
      <c r="N57" s="17">
        <v>0</v>
      </c>
      <c r="O57" s="17" t="s">
        <v>0</v>
      </c>
      <c r="P57" s="17">
        <v>3</v>
      </c>
      <c r="Q57" s="3">
        <v>3</v>
      </c>
      <c r="R57" s="17" t="s">
        <v>0</v>
      </c>
      <c r="S57" s="4">
        <v>2</v>
      </c>
      <c r="T57" s="17">
        <v>0</v>
      </c>
      <c r="U57" s="17" t="s">
        <v>0</v>
      </c>
      <c r="V57" s="17">
        <v>3</v>
      </c>
      <c r="W57" s="19">
        <f aca="true" t="shared" si="4" ref="W57:W62">B57+E57+H57+K57+N57+Q57+T57</f>
        <v>8</v>
      </c>
      <c r="X57" s="27" t="s">
        <v>0</v>
      </c>
      <c r="Y57" s="21">
        <f aca="true" t="shared" si="5" ref="Y57:Y62">D57+G57+J57+M57+P57+S57+V57</f>
        <v>15</v>
      </c>
      <c r="Z57" s="13">
        <v>8</v>
      </c>
      <c r="AA57" s="28">
        <v>5</v>
      </c>
    </row>
    <row r="58" spans="1:27" ht="24.75" customHeight="1" thickBot="1">
      <c r="A58" s="18" t="s">
        <v>39</v>
      </c>
      <c r="B58" s="23">
        <v>0</v>
      </c>
      <c r="C58" s="20" t="s">
        <v>0</v>
      </c>
      <c r="D58" s="24">
        <v>3</v>
      </c>
      <c r="E58" s="23">
        <v>1</v>
      </c>
      <c r="F58" s="20" t="s">
        <v>0</v>
      </c>
      <c r="G58" s="24">
        <v>3</v>
      </c>
      <c r="H58" s="43"/>
      <c r="I58" s="44"/>
      <c r="J58" s="45"/>
      <c r="K58" s="23">
        <v>0</v>
      </c>
      <c r="L58" s="20" t="s">
        <v>0</v>
      </c>
      <c r="M58" s="24">
        <v>3</v>
      </c>
      <c r="N58" s="20">
        <v>0</v>
      </c>
      <c r="O58" s="20" t="s">
        <v>0</v>
      </c>
      <c r="P58" s="20">
        <v>3</v>
      </c>
      <c r="Q58" s="23">
        <v>1</v>
      </c>
      <c r="R58" s="20" t="s">
        <v>0</v>
      </c>
      <c r="S58" s="24">
        <v>3</v>
      </c>
      <c r="T58" s="20">
        <v>0</v>
      </c>
      <c r="U58" s="20" t="s">
        <v>0</v>
      </c>
      <c r="V58" s="20">
        <v>3</v>
      </c>
      <c r="W58" s="19">
        <f t="shared" si="4"/>
        <v>2</v>
      </c>
      <c r="X58" s="27" t="s">
        <v>0</v>
      </c>
      <c r="Y58" s="21">
        <f t="shared" si="5"/>
        <v>18</v>
      </c>
      <c r="Z58" s="8">
        <v>6</v>
      </c>
      <c r="AA58" s="22">
        <v>7</v>
      </c>
    </row>
    <row r="59" spans="1:27" ht="24.75" customHeight="1" thickBot="1">
      <c r="A59" s="18" t="s">
        <v>46</v>
      </c>
      <c r="B59" s="12">
        <v>3</v>
      </c>
      <c r="C59" s="14" t="s">
        <v>0</v>
      </c>
      <c r="D59" s="13">
        <v>0</v>
      </c>
      <c r="E59" s="3">
        <v>3</v>
      </c>
      <c r="F59" s="17" t="s">
        <v>0</v>
      </c>
      <c r="G59" s="4">
        <v>0</v>
      </c>
      <c r="H59" s="17">
        <v>3</v>
      </c>
      <c r="I59" s="17" t="s">
        <v>0</v>
      </c>
      <c r="J59" s="17">
        <v>0</v>
      </c>
      <c r="K59" s="59"/>
      <c r="L59" s="60"/>
      <c r="M59" s="61"/>
      <c r="N59" s="14">
        <v>3</v>
      </c>
      <c r="O59" s="14" t="s">
        <v>0</v>
      </c>
      <c r="P59" s="14">
        <v>2</v>
      </c>
      <c r="Q59" s="3">
        <v>3</v>
      </c>
      <c r="R59" s="17" t="s">
        <v>0</v>
      </c>
      <c r="S59" s="4">
        <v>0</v>
      </c>
      <c r="T59" s="23">
        <v>3</v>
      </c>
      <c r="U59" s="20" t="s">
        <v>0</v>
      </c>
      <c r="V59" s="24">
        <v>0</v>
      </c>
      <c r="W59" s="19">
        <f t="shared" si="4"/>
        <v>18</v>
      </c>
      <c r="X59" s="27" t="s">
        <v>0</v>
      </c>
      <c r="Y59" s="21">
        <f t="shared" si="5"/>
        <v>2</v>
      </c>
      <c r="Z59" s="8">
        <v>12</v>
      </c>
      <c r="AA59" s="15">
        <v>1</v>
      </c>
    </row>
    <row r="60" spans="1:27" ht="24.75" customHeight="1" thickBot="1">
      <c r="A60" s="18" t="s">
        <v>49</v>
      </c>
      <c r="B60" s="7">
        <v>0</v>
      </c>
      <c r="C60" s="9" t="s">
        <v>0</v>
      </c>
      <c r="D60" s="9">
        <v>3</v>
      </c>
      <c r="E60" s="10">
        <v>3</v>
      </c>
      <c r="F60" s="2" t="s">
        <v>0</v>
      </c>
      <c r="G60" s="11">
        <v>0</v>
      </c>
      <c r="H60" s="2">
        <v>3</v>
      </c>
      <c r="I60" s="2" t="s">
        <v>0</v>
      </c>
      <c r="J60" s="2">
        <v>0</v>
      </c>
      <c r="K60" s="7">
        <v>2</v>
      </c>
      <c r="L60" s="9" t="s">
        <v>0</v>
      </c>
      <c r="M60" s="8">
        <v>3</v>
      </c>
      <c r="N60" s="51"/>
      <c r="O60" s="52"/>
      <c r="P60" s="53"/>
      <c r="Q60" s="10">
        <v>3</v>
      </c>
      <c r="R60" s="2" t="s">
        <v>0</v>
      </c>
      <c r="S60" s="11">
        <v>1</v>
      </c>
      <c r="T60" s="17">
        <v>1</v>
      </c>
      <c r="U60" s="17" t="s">
        <v>0</v>
      </c>
      <c r="V60" s="17">
        <v>3</v>
      </c>
      <c r="W60" s="19">
        <f t="shared" si="4"/>
        <v>12</v>
      </c>
      <c r="X60" s="27" t="s">
        <v>0</v>
      </c>
      <c r="Y60" s="21">
        <f t="shared" si="5"/>
        <v>10</v>
      </c>
      <c r="Z60" s="8">
        <v>9</v>
      </c>
      <c r="AA60" s="6">
        <v>4</v>
      </c>
    </row>
    <row r="61" spans="1:27" ht="24.75" customHeight="1" thickBot="1">
      <c r="A61" s="5" t="s">
        <v>54</v>
      </c>
      <c r="B61" s="2">
        <v>2</v>
      </c>
      <c r="C61" s="2" t="s">
        <v>0</v>
      </c>
      <c r="D61" s="2">
        <v>3</v>
      </c>
      <c r="E61" s="10">
        <v>2</v>
      </c>
      <c r="F61" s="2" t="s">
        <v>0</v>
      </c>
      <c r="G61" s="11">
        <v>3</v>
      </c>
      <c r="H61" s="2">
        <v>3</v>
      </c>
      <c r="I61" s="2" t="s">
        <v>0</v>
      </c>
      <c r="J61" s="2">
        <v>1</v>
      </c>
      <c r="K61" s="10">
        <v>0</v>
      </c>
      <c r="L61" s="2" t="s">
        <v>0</v>
      </c>
      <c r="M61" s="11">
        <v>3</v>
      </c>
      <c r="N61" s="2">
        <v>1</v>
      </c>
      <c r="O61" s="2" t="s">
        <v>0</v>
      </c>
      <c r="P61" s="2">
        <v>3</v>
      </c>
      <c r="Q61" s="43"/>
      <c r="R61" s="44"/>
      <c r="S61" s="45"/>
      <c r="T61" s="2">
        <v>3</v>
      </c>
      <c r="U61" s="2" t="s">
        <v>0</v>
      </c>
      <c r="V61" s="2">
        <v>0</v>
      </c>
      <c r="W61" s="19">
        <f t="shared" si="4"/>
        <v>11</v>
      </c>
      <c r="X61" s="27" t="s">
        <v>0</v>
      </c>
      <c r="Y61" s="21">
        <f t="shared" si="5"/>
        <v>13</v>
      </c>
      <c r="Z61" s="8">
        <v>8</v>
      </c>
      <c r="AA61" s="6">
        <v>6</v>
      </c>
    </row>
    <row r="62" spans="1:27" ht="24.75" customHeight="1" thickBot="1">
      <c r="A62" s="18" t="s">
        <v>57</v>
      </c>
      <c r="B62" s="20">
        <v>3</v>
      </c>
      <c r="C62" s="20" t="s">
        <v>0</v>
      </c>
      <c r="D62" s="20">
        <v>2</v>
      </c>
      <c r="E62" s="23">
        <v>3</v>
      </c>
      <c r="F62" s="20" t="s">
        <v>0</v>
      </c>
      <c r="G62" s="24">
        <v>0</v>
      </c>
      <c r="H62" s="20">
        <v>3</v>
      </c>
      <c r="I62" s="20" t="s">
        <v>0</v>
      </c>
      <c r="J62" s="20">
        <v>0</v>
      </c>
      <c r="K62" s="23">
        <v>0</v>
      </c>
      <c r="L62" s="20" t="s">
        <v>0</v>
      </c>
      <c r="M62" s="24">
        <v>3</v>
      </c>
      <c r="N62" s="20">
        <v>3</v>
      </c>
      <c r="O62" s="20" t="s">
        <v>0</v>
      </c>
      <c r="P62" s="20">
        <v>1</v>
      </c>
      <c r="Q62" s="23">
        <v>0</v>
      </c>
      <c r="R62" s="20" t="s">
        <v>0</v>
      </c>
      <c r="S62" s="24">
        <v>3</v>
      </c>
      <c r="T62" s="44"/>
      <c r="U62" s="44"/>
      <c r="V62" s="44"/>
      <c r="W62" s="19">
        <f t="shared" si="4"/>
        <v>12</v>
      </c>
      <c r="X62" s="25" t="s">
        <v>0</v>
      </c>
      <c r="Y62" s="21">
        <f t="shared" si="5"/>
        <v>9</v>
      </c>
      <c r="Z62" s="21">
        <v>10</v>
      </c>
      <c r="AA62" s="22">
        <v>2</v>
      </c>
    </row>
    <row r="63" spans="2:26" ht="12.75">
      <c r="B63">
        <f>SUM(B56:B62)</f>
        <v>10</v>
      </c>
      <c r="D63">
        <f>SUM(D56:D62)</f>
        <v>14</v>
      </c>
      <c r="E63">
        <f>SUM(E56:E62)</f>
        <v>15</v>
      </c>
      <c r="G63">
        <f>SUM(G56:G62)</f>
        <v>8</v>
      </c>
      <c r="H63">
        <f>SUM(H56:H62)</f>
        <v>18</v>
      </c>
      <c r="J63">
        <f>SUM(J56:J62)</f>
        <v>2</v>
      </c>
      <c r="K63">
        <f>SUM(K56:K62)</f>
        <v>2</v>
      </c>
      <c r="M63">
        <f>SUM(M56:M62)</f>
        <v>18</v>
      </c>
      <c r="N63">
        <f>SUM(N56:N62)</f>
        <v>10</v>
      </c>
      <c r="P63">
        <f>SUM(P56:P62)</f>
        <v>12</v>
      </c>
      <c r="Q63">
        <f>SUM(Q56:Q62)</f>
        <v>13</v>
      </c>
      <c r="S63">
        <f>SUM(S56:S62)</f>
        <v>11</v>
      </c>
      <c r="T63">
        <f>SUM(T56:T62)</f>
        <v>9</v>
      </c>
      <c r="V63">
        <f>SUM(V56:V62)</f>
        <v>12</v>
      </c>
      <c r="W63">
        <f>SUM(W56:W62)</f>
        <v>77</v>
      </c>
      <c r="Y63">
        <f>SUM(Y56:Y62)</f>
        <v>77</v>
      </c>
      <c r="Z63">
        <f>SUM(Z56:Z62)</f>
        <v>63</v>
      </c>
    </row>
    <row r="65" ht="13.5" thickBot="1"/>
    <row r="66" spans="1:18" ht="18" customHeight="1">
      <c r="A66" s="78" t="s">
        <v>67</v>
      </c>
      <c r="B66" s="75" t="s">
        <v>69</v>
      </c>
      <c r="C66" s="76"/>
      <c r="D66" s="77"/>
      <c r="E66" s="75" t="s">
        <v>4</v>
      </c>
      <c r="F66" s="76"/>
      <c r="G66" s="77"/>
      <c r="H66" s="75" t="s">
        <v>11</v>
      </c>
      <c r="I66" s="76"/>
      <c r="J66" s="77"/>
      <c r="K66" s="75" t="s">
        <v>4</v>
      </c>
      <c r="L66" s="76"/>
      <c r="M66" s="77"/>
      <c r="N66" s="75"/>
      <c r="O66" s="76"/>
      <c r="P66" s="77"/>
      <c r="Q66" s="65" t="s">
        <v>1</v>
      </c>
      <c r="R66" s="67" t="s">
        <v>2</v>
      </c>
    </row>
    <row r="67" spans="1:18" ht="18" customHeight="1" thickBot="1">
      <c r="A67" s="79"/>
      <c r="B67" s="69" t="s">
        <v>70</v>
      </c>
      <c r="C67" s="70"/>
      <c r="D67" s="71"/>
      <c r="E67" s="69" t="s">
        <v>23</v>
      </c>
      <c r="F67" s="70"/>
      <c r="G67" s="71"/>
      <c r="H67" s="69" t="s">
        <v>33</v>
      </c>
      <c r="I67" s="70"/>
      <c r="J67" s="71"/>
      <c r="K67" s="69" t="s">
        <v>21</v>
      </c>
      <c r="L67" s="70"/>
      <c r="M67" s="71"/>
      <c r="N67" s="69"/>
      <c r="O67" s="70"/>
      <c r="P67" s="71"/>
      <c r="Q67" s="66"/>
      <c r="R67" s="68"/>
    </row>
    <row r="68" spans="1:18" ht="24.75" customHeight="1" thickBot="1">
      <c r="A68" s="5" t="s">
        <v>68</v>
      </c>
      <c r="B68" s="51"/>
      <c r="C68" s="52"/>
      <c r="D68" s="53"/>
      <c r="E68" s="2">
        <v>1</v>
      </c>
      <c r="F68" s="2" t="s">
        <v>0</v>
      </c>
      <c r="G68" s="2">
        <v>3</v>
      </c>
      <c r="H68" s="10">
        <v>3</v>
      </c>
      <c r="I68" s="2" t="s">
        <v>0</v>
      </c>
      <c r="J68" s="11">
        <v>0</v>
      </c>
      <c r="K68" s="2">
        <v>3</v>
      </c>
      <c r="L68" s="2" t="s">
        <v>0</v>
      </c>
      <c r="M68" s="2">
        <v>2</v>
      </c>
      <c r="N68" s="7">
        <f>B68+E68+H68+K68</f>
        <v>7</v>
      </c>
      <c r="O68" s="9" t="s">
        <v>0</v>
      </c>
      <c r="P68" s="9">
        <f>D68+G68+J68+M68</f>
        <v>5</v>
      </c>
      <c r="Q68" s="49">
        <v>5</v>
      </c>
      <c r="R68" s="49">
        <v>2</v>
      </c>
    </row>
    <row r="69" spans="1:18" ht="24.75" customHeight="1" thickBot="1">
      <c r="A69" s="18" t="s">
        <v>71</v>
      </c>
      <c r="B69" s="19">
        <v>3</v>
      </c>
      <c r="C69" s="25" t="s">
        <v>0</v>
      </c>
      <c r="D69" s="21">
        <v>1</v>
      </c>
      <c r="E69" s="43"/>
      <c r="F69" s="44"/>
      <c r="G69" s="45"/>
      <c r="H69" s="23">
        <v>3</v>
      </c>
      <c r="I69" s="20" t="s">
        <v>0</v>
      </c>
      <c r="J69" s="24">
        <v>1</v>
      </c>
      <c r="K69" s="20">
        <v>3</v>
      </c>
      <c r="L69" s="20" t="s">
        <v>0</v>
      </c>
      <c r="M69" s="20">
        <v>0</v>
      </c>
      <c r="N69" s="19">
        <f>B69+E69+H69+K69</f>
        <v>9</v>
      </c>
      <c r="O69" s="25" t="s">
        <v>0</v>
      </c>
      <c r="P69" s="25">
        <f>D69+G69+J69+M69</f>
        <v>2</v>
      </c>
      <c r="Q69" s="26">
        <v>6</v>
      </c>
      <c r="R69" s="38">
        <v>1</v>
      </c>
    </row>
    <row r="70" spans="1:18" ht="24.75" customHeight="1" thickBot="1">
      <c r="A70" s="18" t="s">
        <v>9</v>
      </c>
      <c r="B70" s="23">
        <v>0</v>
      </c>
      <c r="C70" s="20" t="s">
        <v>0</v>
      </c>
      <c r="D70" s="24">
        <v>3</v>
      </c>
      <c r="E70" s="20">
        <v>1</v>
      </c>
      <c r="F70" s="20" t="s">
        <v>0</v>
      </c>
      <c r="G70" s="20">
        <v>3</v>
      </c>
      <c r="H70" s="43"/>
      <c r="I70" s="44"/>
      <c r="J70" s="45"/>
      <c r="K70" s="20">
        <v>0</v>
      </c>
      <c r="L70" s="20" t="s">
        <v>0</v>
      </c>
      <c r="M70" s="20">
        <v>3</v>
      </c>
      <c r="N70" s="19">
        <f>B70+E70+H70+K70</f>
        <v>1</v>
      </c>
      <c r="O70" s="20" t="s">
        <v>0</v>
      </c>
      <c r="P70" s="25">
        <f>D70+G70+J70+M70</f>
        <v>9</v>
      </c>
      <c r="Q70" s="26">
        <v>3</v>
      </c>
      <c r="R70" s="22">
        <v>4</v>
      </c>
    </row>
    <row r="71" spans="1:18" ht="24.75" customHeight="1" thickBot="1">
      <c r="A71" s="18" t="s">
        <v>16</v>
      </c>
      <c r="B71" s="41">
        <v>2</v>
      </c>
      <c r="C71" s="32" t="s">
        <v>0</v>
      </c>
      <c r="D71" s="42">
        <v>3</v>
      </c>
      <c r="E71" s="32">
        <v>0</v>
      </c>
      <c r="F71" s="32" t="s">
        <v>0</v>
      </c>
      <c r="G71" s="32">
        <v>3</v>
      </c>
      <c r="H71" s="41">
        <v>3</v>
      </c>
      <c r="I71" s="32" t="s">
        <v>0</v>
      </c>
      <c r="J71" s="42">
        <v>0</v>
      </c>
      <c r="K71" s="55"/>
      <c r="L71" s="56"/>
      <c r="M71" s="56"/>
      <c r="N71" s="33">
        <f>B71+E71+H71+K71</f>
        <v>5</v>
      </c>
      <c r="O71" s="32" t="s">
        <v>0</v>
      </c>
      <c r="P71" s="27">
        <f>D71+G71+J71+M71</f>
        <v>6</v>
      </c>
      <c r="Q71" s="35">
        <v>4</v>
      </c>
      <c r="R71" s="50">
        <v>3</v>
      </c>
    </row>
    <row r="72" spans="2:17" ht="12.75">
      <c r="B72">
        <f>SUM(B68:B71)</f>
        <v>5</v>
      </c>
      <c r="D72">
        <f>SUM(D68:D71)</f>
        <v>7</v>
      </c>
      <c r="E72">
        <f>SUM(E68:E71)</f>
        <v>2</v>
      </c>
      <c r="G72">
        <f>SUM(G68:G71)</f>
        <v>9</v>
      </c>
      <c r="H72">
        <f>SUM(H68:H71)</f>
        <v>9</v>
      </c>
      <c r="J72">
        <f>SUM(J68:J71)</f>
        <v>1</v>
      </c>
      <c r="K72">
        <f>SUM(K68:K71)</f>
        <v>6</v>
      </c>
      <c r="M72">
        <f>SUM(M68:M71)</f>
        <v>5</v>
      </c>
      <c r="N72">
        <f>SUM(N68:N71)</f>
        <v>22</v>
      </c>
      <c r="P72">
        <f>SUM(P68:P71)</f>
        <v>22</v>
      </c>
      <c r="Q72">
        <f>SUM(Q68:Q71)</f>
        <v>18</v>
      </c>
    </row>
    <row r="75" ht="12.75">
      <c r="A75" s="62" t="s">
        <v>72</v>
      </c>
    </row>
    <row r="78" ht="14.25" customHeight="1">
      <c r="A78" s="62" t="s">
        <v>73</v>
      </c>
    </row>
    <row r="79" ht="15">
      <c r="A79" t="s">
        <v>74</v>
      </c>
    </row>
    <row r="80" ht="15">
      <c r="A80" t="s">
        <v>75</v>
      </c>
    </row>
    <row r="82" ht="15">
      <c r="A82" s="63" t="s">
        <v>76</v>
      </c>
    </row>
    <row r="83" spans="1:2" ht="12.75">
      <c r="A83" t="s">
        <v>77</v>
      </c>
      <c r="B83" t="s">
        <v>78</v>
      </c>
    </row>
    <row r="84" spans="1:2" ht="12.75">
      <c r="A84" t="s">
        <v>79</v>
      </c>
      <c r="B84" t="s">
        <v>80</v>
      </c>
    </row>
    <row r="85" spans="1:2" ht="12.75">
      <c r="A85" t="s">
        <v>81</v>
      </c>
      <c r="B85" t="s">
        <v>82</v>
      </c>
    </row>
    <row r="86" spans="1:2" ht="12.75">
      <c r="A86" t="s">
        <v>83</v>
      </c>
      <c r="B86" t="s">
        <v>84</v>
      </c>
    </row>
    <row r="87" spans="1:2" ht="12.75">
      <c r="A87" t="s">
        <v>85</v>
      </c>
      <c r="B87" t="s">
        <v>86</v>
      </c>
    </row>
    <row r="88" spans="1:2" ht="12.75">
      <c r="A88" t="s">
        <v>87</v>
      </c>
      <c r="B88" t="s">
        <v>88</v>
      </c>
    </row>
    <row r="89" spans="1:2" ht="12.75">
      <c r="A89" t="s">
        <v>89</v>
      </c>
      <c r="B89" t="s">
        <v>90</v>
      </c>
    </row>
    <row r="90" spans="1:2" ht="12.75">
      <c r="A90" t="s">
        <v>91</v>
      </c>
      <c r="B90" t="s">
        <v>92</v>
      </c>
    </row>
    <row r="91" spans="1:2" ht="12.75">
      <c r="A91" t="s">
        <v>93</v>
      </c>
      <c r="B91" t="s">
        <v>94</v>
      </c>
    </row>
    <row r="92" spans="1:2" ht="12.75">
      <c r="A92" t="s">
        <v>95</v>
      </c>
      <c r="B92" t="s">
        <v>96</v>
      </c>
    </row>
    <row r="93" spans="1:2" ht="12.75">
      <c r="A93" t="s">
        <v>97</v>
      </c>
      <c r="B93" t="s">
        <v>98</v>
      </c>
    </row>
    <row r="94" spans="1:2" ht="12.75">
      <c r="A94" t="s">
        <v>99</v>
      </c>
      <c r="B94" t="s">
        <v>100</v>
      </c>
    </row>
    <row r="95" spans="1:2" ht="12.75">
      <c r="A95" t="s">
        <v>101</v>
      </c>
      <c r="B95" t="s">
        <v>102</v>
      </c>
    </row>
    <row r="96" spans="1:2" ht="12.75">
      <c r="A96" t="s">
        <v>103</v>
      </c>
      <c r="B96" t="s">
        <v>104</v>
      </c>
    </row>
    <row r="97" spans="1:2" ht="12.75">
      <c r="A97" t="s">
        <v>105</v>
      </c>
      <c r="B97" t="s">
        <v>106</v>
      </c>
    </row>
    <row r="98" spans="1:2" ht="12.75">
      <c r="A98" t="s">
        <v>107</v>
      </c>
      <c r="B98" t="s">
        <v>108</v>
      </c>
    </row>
    <row r="99" spans="1:2" ht="12.75">
      <c r="A99" t="s">
        <v>109</v>
      </c>
      <c r="B99" t="s">
        <v>110</v>
      </c>
    </row>
    <row r="100" spans="1:2" ht="12.75">
      <c r="A100" t="s">
        <v>227</v>
      </c>
      <c r="B100" t="s">
        <v>111</v>
      </c>
    </row>
    <row r="101" spans="1:2" ht="12.75">
      <c r="A101" t="s">
        <v>228</v>
      </c>
      <c r="B101" t="s">
        <v>112</v>
      </c>
    </row>
    <row r="102" spans="1:2" ht="12.75">
      <c r="A102" t="s">
        <v>113</v>
      </c>
      <c r="B102" t="s">
        <v>114</v>
      </c>
    </row>
    <row r="103" spans="1:2" ht="12.75">
      <c r="A103" t="s">
        <v>115</v>
      </c>
      <c r="B103" t="s">
        <v>116</v>
      </c>
    </row>
    <row r="104" spans="1:2" ht="12.75">
      <c r="A104" t="s">
        <v>117</v>
      </c>
      <c r="B104" t="s">
        <v>118</v>
      </c>
    </row>
    <row r="105" spans="1:2" ht="12.75">
      <c r="A105" t="s">
        <v>119</v>
      </c>
      <c r="B105" t="s">
        <v>120</v>
      </c>
    </row>
  </sheetData>
  <sheetProtection/>
  <mergeCells count="111">
    <mergeCell ref="E67:G67"/>
    <mergeCell ref="H67:J67"/>
    <mergeCell ref="K67:M67"/>
    <mergeCell ref="N67:P67"/>
    <mergeCell ref="R66:R67"/>
    <mergeCell ref="W54:Y54"/>
    <mergeCell ref="Z54:Z55"/>
    <mergeCell ref="AA54:AA55"/>
    <mergeCell ref="W55:Y55"/>
    <mergeCell ref="A66:A67"/>
    <mergeCell ref="B66:D66"/>
    <mergeCell ref="E66:G66"/>
    <mergeCell ref="H66:J66"/>
    <mergeCell ref="K66:M66"/>
    <mergeCell ref="B67:D67"/>
    <mergeCell ref="B55:D55"/>
    <mergeCell ref="E55:G55"/>
    <mergeCell ref="H55:J55"/>
    <mergeCell ref="K55:M55"/>
    <mergeCell ref="N55:P55"/>
    <mergeCell ref="Q55:S55"/>
    <mergeCell ref="W43:W44"/>
    <mergeCell ref="X43:X44"/>
    <mergeCell ref="A54:A55"/>
    <mergeCell ref="B54:D54"/>
    <mergeCell ref="E54:G54"/>
    <mergeCell ref="H54:J54"/>
    <mergeCell ref="K54:M54"/>
    <mergeCell ref="N54:P54"/>
    <mergeCell ref="Q54:S54"/>
    <mergeCell ref="T54:V54"/>
    <mergeCell ref="N44:P44"/>
    <mergeCell ref="Q43:S43"/>
    <mergeCell ref="Q44:S44"/>
    <mergeCell ref="T43:V43"/>
    <mergeCell ref="T44:V44"/>
    <mergeCell ref="N66:P66"/>
    <mergeCell ref="Q66:Q67"/>
    <mergeCell ref="T55:V55"/>
    <mergeCell ref="A43:A44"/>
    <mergeCell ref="B43:D43"/>
    <mergeCell ref="E43:G43"/>
    <mergeCell ref="H43:J43"/>
    <mergeCell ref="K43:M43"/>
    <mergeCell ref="N43:P43"/>
    <mergeCell ref="B44:D44"/>
    <mergeCell ref="E44:G44"/>
    <mergeCell ref="H44:J44"/>
    <mergeCell ref="K44:M44"/>
    <mergeCell ref="B2:D2"/>
    <mergeCell ref="E2:G2"/>
    <mergeCell ref="H2:J2"/>
    <mergeCell ref="T2:T3"/>
    <mergeCell ref="U2:U3"/>
    <mergeCell ref="B3:D3"/>
    <mergeCell ref="E3:G3"/>
    <mergeCell ref="H3:J3"/>
    <mergeCell ref="A2:A3"/>
    <mergeCell ref="K3:M3"/>
    <mergeCell ref="N3:P3"/>
    <mergeCell ref="Q3:S3"/>
    <mergeCell ref="H31:J31"/>
    <mergeCell ref="K2:M2"/>
    <mergeCell ref="N2:P2"/>
    <mergeCell ref="Q2:S2"/>
    <mergeCell ref="A30:A31"/>
    <mergeCell ref="A12:A13"/>
    <mergeCell ref="T31:V31"/>
    <mergeCell ref="N31:P31"/>
    <mergeCell ref="B30:D30"/>
    <mergeCell ref="E30:G30"/>
    <mergeCell ref="K31:M31"/>
    <mergeCell ref="K30:M30"/>
    <mergeCell ref="H30:J30"/>
    <mergeCell ref="B31:D31"/>
    <mergeCell ref="E31:G31"/>
    <mergeCell ref="Z30:AB30"/>
    <mergeCell ref="T30:V30"/>
    <mergeCell ref="W31:Y31"/>
    <mergeCell ref="N30:P30"/>
    <mergeCell ref="AD30:AD31"/>
    <mergeCell ref="AC30:AC31"/>
    <mergeCell ref="Q30:S30"/>
    <mergeCell ref="Q31:S31"/>
    <mergeCell ref="Z31:AB31"/>
    <mergeCell ref="W30:Y30"/>
    <mergeCell ref="B12:D12"/>
    <mergeCell ref="E12:G12"/>
    <mergeCell ref="H12:J12"/>
    <mergeCell ref="K12:M12"/>
    <mergeCell ref="B13:D13"/>
    <mergeCell ref="E13:G13"/>
    <mergeCell ref="H13:J13"/>
    <mergeCell ref="K13:M13"/>
    <mergeCell ref="N12:P12"/>
    <mergeCell ref="Q12:Q13"/>
    <mergeCell ref="R12:R13"/>
    <mergeCell ref="N13:P13"/>
    <mergeCell ref="A21:A22"/>
    <mergeCell ref="B21:D21"/>
    <mergeCell ref="E21:G21"/>
    <mergeCell ref="H21:J21"/>
    <mergeCell ref="K21:M21"/>
    <mergeCell ref="N21:P21"/>
    <mergeCell ref="Q21:Q22"/>
    <mergeCell ref="R21:R22"/>
    <mergeCell ref="B22:D22"/>
    <mergeCell ref="E22:G22"/>
    <mergeCell ref="H22:J22"/>
    <mergeCell ref="K22:M22"/>
    <mergeCell ref="N22:P22"/>
  </mergeCells>
  <printOptions/>
  <pageMargins left="0.3937007874015748" right="0.1968503937007874" top="0.3937007874015748" bottom="0.1968503937007874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9"/>
  <sheetViews>
    <sheetView zoomScalePageLayoutView="0" workbookViewId="0" topLeftCell="A71">
      <selection activeCell="H130" sqref="H130"/>
    </sheetView>
  </sheetViews>
  <sheetFormatPr defaultColWidth="9.00390625" defaultRowHeight="12.75"/>
  <cols>
    <col min="2" max="2" width="13.75390625" style="0" customWidth="1"/>
    <col min="3" max="3" width="14.125" style="0" customWidth="1"/>
    <col min="4" max="4" width="1.75390625" style="0" customWidth="1"/>
    <col min="5" max="5" width="15.375" style="0" customWidth="1"/>
    <col min="6" max="6" width="2.125" style="0" customWidth="1"/>
    <col min="7" max="7" width="4.625" style="0" customWidth="1"/>
    <col min="8" max="8" width="29.125" style="0" customWidth="1"/>
  </cols>
  <sheetData>
    <row r="2" ht="12.75">
      <c r="A2" s="62" t="s">
        <v>121</v>
      </c>
    </row>
    <row r="4" spans="1:8" ht="12.75">
      <c r="A4" s="62" t="s">
        <v>136</v>
      </c>
      <c r="C4" t="s">
        <v>71</v>
      </c>
      <c r="D4" t="s">
        <v>122</v>
      </c>
      <c r="E4" t="s">
        <v>68</v>
      </c>
      <c r="F4" t="s">
        <v>122</v>
      </c>
      <c r="G4" s="64" t="s">
        <v>123</v>
      </c>
      <c r="H4" t="s">
        <v>124</v>
      </c>
    </row>
    <row r="5" spans="4:8" ht="12.75">
      <c r="D5" t="s">
        <v>122</v>
      </c>
      <c r="E5" t="s">
        <v>16</v>
      </c>
      <c r="F5" t="s">
        <v>122</v>
      </c>
      <c r="G5" t="s">
        <v>125</v>
      </c>
      <c r="H5" t="s">
        <v>126</v>
      </c>
    </row>
    <row r="6" spans="4:8" ht="12.75">
      <c r="D6" t="s">
        <v>122</v>
      </c>
      <c r="E6" t="s">
        <v>9</v>
      </c>
      <c r="F6" t="s">
        <v>122</v>
      </c>
      <c r="G6" s="64" t="s">
        <v>123</v>
      </c>
      <c r="H6" t="s">
        <v>127</v>
      </c>
    </row>
    <row r="8" spans="3:8" ht="12.75">
      <c r="C8" t="s">
        <v>68</v>
      </c>
      <c r="D8" t="s">
        <v>122</v>
      </c>
      <c r="E8" t="s">
        <v>16</v>
      </c>
      <c r="F8" t="s">
        <v>122</v>
      </c>
      <c r="G8" s="64" t="s">
        <v>129</v>
      </c>
      <c r="H8" t="s">
        <v>150</v>
      </c>
    </row>
    <row r="9" spans="4:8" ht="12.75">
      <c r="D9" t="s">
        <v>122</v>
      </c>
      <c r="E9" t="s">
        <v>9</v>
      </c>
      <c r="F9" t="s">
        <v>122</v>
      </c>
      <c r="G9" t="s">
        <v>125</v>
      </c>
      <c r="H9" t="s">
        <v>128</v>
      </c>
    </row>
    <row r="11" spans="3:8" ht="12.75">
      <c r="C11" t="s">
        <v>16</v>
      </c>
      <c r="D11" t="s">
        <v>122</v>
      </c>
      <c r="E11" t="s">
        <v>9</v>
      </c>
      <c r="F11" t="s">
        <v>122</v>
      </c>
      <c r="G11" t="s">
        <v>125</v>
      </c>
      <c r="H11" t="s">
        <v>130</v>
      </c>
    </row>
    <row r="13" spans="1:8" ht="12.75">
      <c r="A13" s="62" t="s">
        <v>131</v>
      </c>
      <c r="C13" t="s">
        <v>16</v>
      </c>
      <c r="D13" t="s">
        <v>122</v>
      </c>
      <c r="E13" t="s">
        <v>9</v>
      </c>
      <c r="F13" t="s">
        <v>122</v>
      </c>
      <c r="G13" t="s">
        <v>125</v>
      </c>
      <c r="H13" t="s">
        <v>132</v>
      </c>
    </row>
    <row r="14" spans="4:8" ht="12.75">
      <c r="D14" t="s">
        <v>122</v>
      </c>
      <c r="E14" t="s">
        <v>15</v>
      </c>
      <c r="F14" t="s">
        <v>122</v>
      </c>
      <c r="G14" s="64" t="s">
        <v>123</v>
      </c>
      <c r="H14" t="s">
        <v>133</v>
      </c>
    </row>
    <row r="15" spans="4:8" ht="12.75">
      <c r="D15" t="s">
        <v>122</v>
      </c>
      <c r="E15" t="s">
        <v>3</v>
      </c>
      <c r="F15" t="s">
        <v>122</v>
      </c>
      <c r="G15" s="64" t="s">
        <v>123</v>
      </c>
      <c r="H15" t="s">
        <v>134</v>
      </c>
    </row>
    <row r="16" spans="4:8" ht="12.75">
      <c r="D16" t="s">
        <v>122</v>
      </c>
      <c r="E16" t="s">
        <v>7</v>
      </c>
      <c r="F16" t="s">
        <v>122</v>
      </c>
      <c r="G16" t="s">
        <v>125</v>
      </c>
      <c r="H16" t="s">
        <v>135</v>
      </c>
    </row>
    <row r="17" spans="4:8" ht="12.75">
      <c r="D17" t="s">
        <v>122</v>
      </c>
      <c r="E17" t="s">
        <v>137</v>
      </c>
      <c r="F17" t="s">
        <v>122</v>
      </c>
      <c r="G17" t="s">
        <v>125</v>
      </c>
      <c r="H17" t="s">
        <v>138</v>
      </c>
    </row>
    <row r="18" spans="4:8" ht="12.75">
      <c r="D18" t="s">
        <v>122</v>
      </c>
      <c r="E18" t="s">
        <v>14</v>
      </c>
      <c r="F18" t="s">
        <v>122</v>
      </c>
      <c r="G18" t="s">
        <v>125</v>
      </c>
      <c r="H18" t="s">
        <v>139</v>
      </c>
    </row>
    <row r="19" spans="4:8" ht="12.75">
      <c r="D19" t="s">
        <v>122</v>
      </c>
      <c r="E19" t="s">
        <v>10</v>
      </c>
      <c r="F19" t="s">
        <v>122</v>
      </c>
      <c r="G19" t="s">
        <v>125</v>
      </c>
      <c r="H19" t="s">
        <v>140</v>
      </c>
    </row>
    <row r="21" spans="3:8" ht="12.75">
      <c r="C21" t="s">
        <v>9</v>
      </c>
      <c r="D21" t="s">
        <v>122</v>
      </c>
      <c r="E21" t="s">
        <v>15</v>
      </c>
      <c r="F21" t="s">
        <v>122</v>
      </c>
      <c r="G21" t="s">
        <v>125</v>
      </c>
      <c r="H21" t="s">
        <v>142</v>
      </c>
    </row>
    <row r="22" spans="4:8" ht="12.75">
      <c r="D22" t="s">
        <v>122</v>
      </c>
      <c r="E22" t="s">
        <v>3</v>
      </c>
      <c r="F22" t="s">
        <v>122</v>
      </c>
      <c r="G22" s="64" t="s">
        <v>143</v>
      </c>
      <c r="H22" t="s">
        <v>144</v>
      </c>
    </row>
    <row r="23" spans="4:8" ht="12.75">
      <c r="D23" t="s">
        <v>122</v>
      </c>
      <c r="E23" t="s">
        <v>7</v>
      </c>
      <c r="F23" t="s">
        <v>122</v>
      </c>
      <c r="G23" s="64" t="s">
        <v>123</v>
      </c>
      <c r="H23" t="s">
        <v>145</v>
      </c>
    </row>
    <row r="24" spans="4:8" ht="12.75">
      <c r="D24" t="s">
        <v>122</v>
      </c>
      <c r="E24" t="s">
        <v>137</v>
      </c>
      <c r="F24" t="s">
        <v>122</v>
      </c>
      <c r="G24" t="s">
        <v>125</v>
      </c>
      <c r="H24" t="s">
        <v>147</v>
      </c>
    </row>
    <row r="25" spans="4:8" ht="12.75">
      <c r="D25" t="s">
        <v>122</v>
      </c>
      <c r="E25" t="s">
        <v>14</v>
      </c>
      <c r="F25" t="s">
        <v>122</v>
      </c>
      <c r="G25" t="s">
        <v>125</v>
      </c>
      <c r="H25" t="s">
        <v>141</v>
      </c>
    </row>
    <row r="26" spans="4:8" ht="12.75">
      <c r="D26" t="s">
        <v>122</v>
      </c>
      <c r="E26" t="s">
        <v>10</v>
      </c>
      <c r="F26" t="s">
        <v>122</v>
      </c>
      <c r="G26" t="s">
        <v>125</v>
      </c>
      <c r="H26" t="s">
        <v>146</v>
      </c>
    </row>
    <row r="28" spans="3:8" ht="12.75">
      <c r="C28" t="s">
        <v>15</v>
      </c>
      <c r="D28" t="s">
        <v>122</v>
      </c>
      <c r="E28" t="s">
        <v>3</v>
      </c>
      <c r="F28" t="s">
        <v>122</v>
      </c>
      <c r="G28" s="64" t="s">
        <v>123</v>
      </c>
      <c r="H28" t="s">
        <v>153</v>
      </c>
    </row>
    <row r="29" spans="4:8" ht="12.75">
      <c r="D29" t="s">
        <v>122</v>
      </c>
      <c r="E29" t="s">
        <v>7</v>
      </c>
      <c r="F29" t="s">
        <v>122</v>
      </c>
      <c r="G29" s="64" t="s">
        <v>125</v>
      </c>
      <c r="H29" t="s">
        <v>148</v>
      </c>
    </row>
    <row r="30" spans="4:8" ht="12.75">
      <c r="D30" t="s">
        <v>122</v>
      </c>
      <c r="E30" t="s">
        <v>137</v>
      </c>
      <c r="F30" t="s">
        <v>122</v>
      </c>
      <c r="G30" s="64" t="s">
        <v>129</v>
      </c>
      <c r="H30" t="s">
        <v>151</v>
      </c>
    </row>
    <row r="31" spans="4:8" ht="12.75">
      <c r="D31" t="s">
        <v>122</v>
      </c>
      <c r="E31" t="s">
        <v>14</v>
      </c>
      <c r="F31" t="s">
        <v>122</v>
      </c>
      <c r="G31" s="64" t="s">
        <v>143</v>
      </c>
      <c r="H31" t="s">
        <v>152</v>
      </c>
    </row>
    <row r="32" spans="4:8" ht="12.75">
      <c r="D32" t="s">
        <v>122</v>
      </c>
      <c r="E32" t="s">
        <v>10</v>
      </c>
      <c r="F32" t="s">
        <v>122</v>
      </c>
      <c r="G32" s="64" t="s">
        <v>129</v>
      </c>
      <c r="H32" t="s">
        <v>149</v>
      </c>
    </row>
    <row r="34" spans="3:8" ht="12.75">
      <c r="C34" t="s">
        <v>3</v>
      </c>
      <c r="D34" t="s">
        <v>122</v>
      </c>
      <c r="E34" t="s">
        <v>7</v>
      </c>
      <c r="F34" t="s">
        <v>122</v>
      </c>
      <c r="G34" s="64" t="s">
        <v>129</v>
      </c>
      <c r="H34" t="s">
        <v>154</v>
      </c>
    </row>
    <row r="35" spans="4:8" ht="12.75">
      <c r="D35" t="s">
        <v>122</v>
      </c>
      <c r="E35" t="s">
        <v>137</v>
      </c>
      <c r="F35" t="s">
        <v>122</v>
      </c>
      <c r="G35" s="64" t="s">
        <v>125</v>
      </c>
      <c r="H35" t="s">
        <v>156</v>
      </c>
    </row>
    <row r="36" spans="4:8" ht="12.75">
      <c r="D36" t="s">
        <v>122</v>
      </c>
      <c r="E36" t="s">
        <v>14</v>
      </c>
      <c r="F36" t="s">
        <v>122</v>
      </c>
      <c r="G36" s="64" t="s">
        <v>129</v>
      </c>
      <c r="H36" t="s">
        <v>155</v>
      </c>
    </row>
    <row r="37" spans="4:8" ht="12.75">
      <c r="D37" t="s">
        <v>122</v>
      </c>
      <c r="E37" t="s">
        <v>10</v>
      </c>
      <c r="F37" t="s">
        <v>122</v>
      </c>
      <c r="G37" s="64" t="s">
        <v>157</v>
      </c>
      <c r="H37" t="s">
        <v>158</v>
      </c>
    </row>
    <row r="39" spans="3:8" ht="12.75">
      <c r="C39" t="s">
        <v>7</v>
      </c>
      <c r="D39" t="s">
        <v>122</v>
      </c>
      <c r="E39" t="s">
        <v>137</v>
      </c>
      <c r="F39" t="s">
        <v>122</v>
      </c>
      <c r="G39" s="64" t="s">
        <v>123</v>
      </c>
      <c r="H39" t="s">
        <v>160</v>
      </c>
    </row>
    <row r="40" spans="4:8" ht="12.75">
      <c r="D40" t="s">
        <v>122</v>
      </c>
      <c r="E40" t="s">
        <v>14</v>
      </c>
      <c r="F40" t="s">
        <v>122</v>
      </c>
      <c r="G40" s="64" t="s">
        <v>125</v>
      </c>
      <c r="H40" t="s">
        <v>161</v>
      </c>
    </row>
    <row r="41" spans="4:8" ht="12.75">
      <c r="D41" t="s">
        <v>122</v>
      </c>
      <c r="E41" t="s">
        <v>10</v>
      </c>
      <c r="F41" t="s">
        <v>122</v>
      </c>
      <c r="G41" s="64" t="s">
        <v>157</v>
      </c>
      <c r="H41" t="s">
        <v>159</v>
      </c>
    </row>
    <row r="43" spans="3:8" ht="12.75">
      <c r="C43" t="s">
        <v>137</v>
      </c>
      <c r="D43" t="s">
        <v>122</v>
      </c>
      <c r="E43" t="s">
        <v>14</v>
      </c>
      <c r="F43" t="s">
        <v>122</v>
      </c>
      <c r="G43" s="64" t="s">
        <v>125</v>
      </c>
      <c r="H43" t="s">
        <v>163</v>
      </c>
    </row>
    <row r="44" spans="4:8" ht="12.75">
      <c r="D44" t="s">
        <v>122</v>
      </c>
      <c r="E44" t="s">
        <v>10</v>
      </c>
      <c r="F44" t="s">
        <v>122</v>
      </c>
      <c r="G44" s="64" t="s">
        <v>129</v>
      </c>
      <c r="H44" t="s">
        <v>162</v>
      </c>
    </row>
    <row r="46" spans="3:8" ht="12.75">
      <c r="C46" t="s">
        <v>14</v>
      </c>
      <c r="D46" t="s">
        <v>122</v>
      </c>
      <c r="E46" t="s">
        <v>10</v>
      </c>
      <c r="F46" t="s">
        <v>122</v>
      </c>
      <c r="G46" s="64" t="s">
        <v>129</v>
      </c>
      <c r="H46" t="s">
        <v>164</v>
      </c>
    </row>
    <row r="48" spans="1:8" ht="12.75">
      <c r="A48" t="s">
        <v>165</v>
      </c>
      <c r="C48" t="s">
        <v>10</v>
      </c>
      <c r="D48" t="s">
        <v>122</v>
      </c>
      <c r="E48" t="s">
        <v>51</v>
      </c>
      <c r="F48" t="s">
        <v>122</v>
      </c>
      <c r="G48" s="64" t="s">
        <v>125</v>
      </c>
      <c r="H48" t="s">
        <v>166</v>
      </c>
    </row>
    <row r="50" spans="1:8" ht="12.75">
      <c r="A50" s="62" t="s">
        <v>167</v>
      </c>
      <c r="C50" t="s">
        <v>168</v>
      </c>
      <c r="D50" t="s">
        <v>122</v>
      </c>
      <c r="E50" t="s">
        <v>28</v>
      </c>
      <c r="F50" t="s">
        <v>122</v>
      </c>
      <c r="G50" s="64" t="s">
        <v>129</v>
      </c>
      <c r="H50" t="s">
        <v>169</v>
      </c>
    </row>
    <row r="51" spans="4:8" ht="12.75">
      <c r="D51" t="s">
        <v>122</v>
      </c>
      <c r="E51" t="s">
        <v>42</v>
      </c>
      <c r="F51" t="s">
        <v>122</v>
      </c>
      <c r="G51" s="64" t="s">
        <v>123</v>
      </c>
      <c r="H51" t="s">
        <v>172</v>
      </c>
    </row>
    <row r="52" spans="4:8" ht="12.75">
      <c r="D52" t="s">
        <v>122</v>
      </c>
      <c r="E52" t="s">
        <v>34</v>
      </c>
      <c r="F52" t="s">
        <v>122</v>
      </c>
      <c r="G52" s="64" t="s">
        <v>123</v>
      </c>
      <c r="H52" t="s">
        <v>171</v>
      </c>
    </row>
    <row r="53" spans="4:8" ht="12.75">
      <c r="D53" t="s">
        <v>122</v>
      </c>
      <c r="E53" t="s">
        <v>60</v>
      </c>
      <c r="F53" t="s">
        <v>122</v>
      </c>
      <c r="G53" s="64" t="s">
        <v>123</v>
      </c>
      <c r="H53" t="s">
        <v>173</v>
      </c>
    </row>
    <row r="54" spans="4:8" ht="12.75">
      <c r="D54" t="s">
        <v>122</v>
      </c>
      <c r="E54" t="s">
        <v>44</v>
      </c>
      <c r="F54" t="s">
        <v>122</v>
      </c>
      <c r="G54" s="64" t="s">
        <v>123</v>
      </c>
      <c r="H54" t="s">
        <v>170</v>
      </c>
    </row>
    <row r="56" spans="3:8" ht="12.75">
      <c r="C56" t="s">
        <v>28</v>
      </c>
      <c r="D56" t="s">
        <v>122</v>
      </c>
      <c r="E56" t="s">
        <v>42</v>
      </c>
      <c r="F56" t="s">
        <v>122</v>
      </c>
      <c r="G56" s="64" t="s">
        <v>125</v>
      </c>
      <c r="H56" t="s">
        <v>174</v>
      </c>
    </row>
    <row r="57" spans="4:8" ht="12.75">
      <c r="D57" t="s">
        <v>122</v>
      </c>
      <c r="E57" t="s">
        <v>34</v>
      </c>
      <c r="F57" t="s">
        <v>122</v>
      </c>
      <c r="G57" s="64" t="s">
        <v>125</v>
      </c>
      <c r="H57" t="s">
        <v>175</v>
      </c>
    </row>
    <row r="58" spans="4:8" ht="12.75">
      <c r="D58" t="s">
        <v>122</v>
      </c>
      <c r="E58" t="s">
        <v>60</v>
      </c>
      <c r="F58" t="s">
        <v>122</v>
      </c>
      <c r="G58" s="64" t="s">
        <v>125</v>
      </c>
      <c r="H58" t="s">
        <v>176</v>
      </c>
    </row>
    <row r="59" spans="4:8" ht="12.75">
      <c r="D59" t="s">
        <v>122</v>
      </c>
      <c r="E59" t="s">
        <v>44</v>
      </c>
      <c r="F59" t="s">
        <v>122</v>
      </c>
      <c r="G59" s="64" t="s">
        <v>125</v>
      </c>
      <c r="H59" t="s">
        <v>177</v>
      </c>
    </row>
    <row r="61" spans="3:8" ht="12.75">
      <c r="C61" t="s">
        <v>42</v>
      </c>
      <c r="D61" t="s">
        <v>122</v>
      </c>
      <c r="E61" t="s">
        <v>34</v>
      </c>
      <c r="F61" t="s">
        <v>122</v>
      </c>
      <c r="G61" s="64" t="s">
        <v>125</v>
      </c>
      <c r="H61" t="s">
        <v>178</v>
      </c>
    </row>
    <row r="62" spans="4:8" ht="12.75">
      <c r="D62" t="s">
        <v>122</v>
      </c>
      <c r="E62" t="s">
        <v>60</v>
      </c>
      <c r="F62" t="s">
        <v>122</v>
      </c>
      <c r="G62" s="64" t="s">
        <v>129</v>
      </c>
      <c r="H62" t="s">
        <v>179</v>
      </c>
    </row>
    <row r="63" spans="4:8" ht="12.75">
      <c r="D63" t="s">
        <v>122</v>
      </c>
      <c r="E63" t="s">
        <v>44</v>
      </c>
      <c r="F63" t="s">
        <v>122</v>
      </c>
      <c r="G63" s="64" t="s">
        <v>125</v>
      </c>
      <c r="H63" t="s">
        <v>180</v>
      </c>
    </row>
    <row r="65" spans="3:8" ht="12.75">
      <c r="C65" t="s">
        <v>34</v>
      </c>
      <c r="D65" t="s">
        <v>122</v>
      </c>
      <c r="E65" t="s">
        <v>60</v>
      </c>
      <c r="F65" t="s">
        <v>122</v>
      </c>
      <c r="G65" s="64" t="s">
        <v>125</v>
      </c>
      <c r="H65" t="s">
        <v>182</v>
      </c>
    </row>
    <row r="66" spans="4:8" ht="12.75">
      <c r="D66" t="s">
        <v>122</v>
      </c>
      <c r="E66" t="s">
        <v>44</v>
      </c>
      <c r="F66" t="s">
        <v>122</v>
      </c>
      <c r="G66" s="64" t="s">
        <v>123</v>
      </c>
      <c r="H66" t="s">
        <v>181</v>
      </c>
    </row>
    <row r="68" spans="3:8" ht="12.75">
      <c r="C68" t="s">
        <v>60</v>
      </c>
      <c r="D68" t="s">
        <v>122</v>
      </c>
      <c r="E68" t="s">
        <v>44</v>
      </c>
      <c r="F68" t="s">
        <v>122</v>
      </c>
      <c r="G68" s="64" t="s">
        <v>125</v>
      </c>
      <c r="H68" t="s">
        <v>183</v>
      </c>
    </row>
    <row r="70" spans="1:8" ht="12.75">
      <c r="A70" s="62" t="s">
        <v>184</v>
      </c>
      <c r="C70" t="s">
        <v>46</v>
      </c>
      <c r="D70" t="s">
        <v>122</v>
      </c>
      <c r="E70" t="s">
        <v>57</v>
      </c>
      <c r="F70" t="s">
        <v>122</v>
      </c>
      <c r="G70" t="s">
        <v>125</v>
      </c>
      <c r="H70" t="s">
        <v>186</v>
      </c>
    </row>
    <row r="71" spans="4:8" ht="12.75">
      <c r="D71" t="s">
        <v>122</v>
      </c>
      <c r="E71" t="s">
        <v>31</v>
      </c>
      <c r="F71" t="s">
        <v>122</v>
      </c>
      <c r="G71" s="64" t="s">
        <v>125</v>
      </c>
      <c r="H71" t="s">
        <v>187</v>
      </c>
    </row>
    <row r="72" spans="4:8" ht="12.75">
      <c r="D72" t="s">
        <v>122</v>
      </c>
      <c r="E72" t="s">
        <v>49</v>
      </c>
      <c r="F72" t="s">
        <v>122</v>
      </c>
      <c r="G72" s="64" t="s">
        <v>129</v>
      </c>
      <c r="H72" t="s">
        <v>180</v>
      </c>
    </row>
    <row r="73" spans="4:8" ht="12.75">
      <c r="D73" t="s">
        <v>122</v>
      </c>
      <c r="E73" t="s">
        <v>37</v>
      </c>
      <c r="F73" t="s">
        <v>122</v>
      </c>
      <c r="G73" t="s">
        <v>125</v>
      </c>
      <c r="H73" t="s">
        <v>188</v>
      </c>
    </row>
    <row r="74" spans="4:8" ht="12.75">
      <c r="D74" t="s">
        <v>122</v>
      </c>
      <c r="E74" t="s">
        <v>54</v>
      </c>
      <c r="F74" t="s">
        <v>122</v>
      </c>
      <c r="G74" t="s">
        <v>125</v>
      </c>
      <c r="H74" t="s">
        <v>185</v>
      </c>
    </row>
    <row r="75" spans="4:8" ht="12.75">
      <c r="D75" t="s">
        <v>122</v>
      </c>
      <c r="E75" t="s">
        <v>39</v>
      </c>
      <c r="F75" t="s">
        <v>122</v>
      </c>
      <c r="G75" t="s">
        <v>125</v>
      </c>
      <c r="H75" t="s">
        <v>189</v>
      </c>
    </row>
    <row r="77" spans="3:8" ht="12.75">
      <c r="C77" t="s">
        <v>57</v>
      </c>
      <c r="D77" t="s">
        <v>122</v>
      </c>
      <c r="E77" t="s">
        <v>31</v>
      </c>
      <c r="F77" t="s">
        <v>122</v>
      </c>
      <c r="G77" s="64" t="s">
        <v>129</v>
      </c>
      <c r="H77" t="s">
        <v>195</v>
      </c>
    </row>
    <row r="78" spans="4:8" ht="12.75">
      <c r="D78" t="s">
        <v>122</v>
      </c>
      <c r="E78" t="s">
        <v>49</v>
      </c>
      <c r="F78" t="s">
        <v>122</v>
      </c>
      <c r="G78" s="64" t="s">
        <v>123</v>
      </c>
      <c r="H78" t="s">
        <v>194</v>
      </c>
    </row>
    <row r="79" spans="4:8" ht="12.75">
      <c r="D79" t="s">
        <v>122</v>
      </c>
      <c r="E79" t="s">
        <v>37</v>
      </c>
      <c r="F79" t="s">
        <v>122</v>
      </c>
      <c r="G79" t="s">
        <v>125</v>
      </c>
      <c r="H79" t="s">
        <v>192</v>
      </c>
    </row>
    <row r="80" spans="4:8" ht="12.75">
      <c r="D80" t="s">
        <v>122</v>
      </c>
      <c r="E80" t="s">
        <v>54</v>
      </c>
      <c r="F80" t="s">
        <v>122</v>
      </c>
      <c r="G80" t="s">
        <v>196</v>
      </c>
      <c r="H80" t="s">
        <v>173</v>
      </c>
    </row>
    <row r="81" spans="4:8" ht="12.75">
      <c r="D81" t="s">
        <v>122</v>
      </c>
      <c r="E81" t="s">
        <v>39</v>
      </c>
      <c r="F81" t="s">
        <v>122</v>
      </c>
      <c r="G81" t="s">
        <v>125</v>
      </c>
      <c r="H81" t="s">
        <v>193</v>
      </c>
    </row>
    <row r="83" spans="3:8" ht="12.75">
      <c r="C83" t="s">
        <v>31</v>
      </c>
      <c r="D83" t="s">
        <v>122</v>
      </c>
      <c r="E83" t="s">
        <v>49</v>
      </c>
      <c r="F83" t="s">
        <v>122</v>
      </c>
      <c r="G83" t="s">
        <v>125</v>
      </c>
      <c r="H83" t="s">
        <v>190</v>
      </c>
    </row>
    <row r="84" spans="4:8" ht="12.75">
      <c r="D84" t="s">
        <v>122</v>
      </c>
      <c r="E84" t="s">
        <v>37</v>
      </c>
      <c r="F84" t="s">
        <v>122</v>
      </c>
      <c r="G84" s="64" t="s">
        <v>129</v>
      </c>
      <c r="H84" t="s">
        <v>175</v>
      </c>
    </row>
    <row r="85" spans="4:8" ht="12.75">
      <c r="D85" t="s">
        <v>122</v>
      </c>
      <c r="E85" t="s">
        <v>54</v>
      </c>
      <c r="F85" t="s">
        <v>122</v>
      </c>
      <c r="G85" s="64" t="s">
        <v>129</v>
      </c>
      <c r="H85" t="s">
        <v>191</v>
      </c>
    </row>
    <row r="86" spans="4:8" ht="12.75">
      <c r="D86" t="s">
        <v>122</v>
      </c>
      <c r="E86" t="s">
        <v>39</v>
      </c>
      <c r="F86" t="s">
        <v>122</v>
      </c>
      <c r="G86" t="s">
        <v>125</v>
      </c>
      <c r="H86" t="s">
        <v>175</v>
      </c>
    </row>
    <row r="88" spans="3:8" ht="12.75">
      <c r="C88" t="s">
        <v>49</v>
      </c>
      <c r="D88" t="s">
        <v>122</v>
      </c>
      <c r="E88" t="s">
        <v>37</v>
      </c>
      <c r="F88" t="s">
        <v>122</v>
      </c>
      <c r="G88" s="64" t="s">
        <v>125</v>
      </c>
      <c r="H88" t="s">
        <v>197</v>
      </c>
    </row>
    <row r="89" spans="4:8" ht="12.75">
      <c r="D89" t="s">
        <v>122</v>
      </c>
      <c r="E89" t="s">
        <v>54</v>
      </c>
      <c r="F89" t="s">
        <v>122</v>
      </c>
      <c r="G89" s="64" t="s">
        <v>123</v>
      </c>
      <c r="H89" t="s">
        <v>198</v>
      </c>
    </row>
    <row r="90" spans="4:8" ht="12.75">
      <c r="D90" t="s">
        <v>122</v>
      </c>
      <c r="E90" t="s">
        <v>39</v>
      </c>
      <c r="F90" t="s">
        <v>122</v>
      </c>
      <c r="G90" t="s">
        <v>125</v>
      </c>
      <c r="H90" t="s">
        <v>199</v>
      </c>
    </row>
    <row r="92" spans="3:8" ht="12.75">
      <c r="C92" t="s">
        <v>37</v>
      </c>
      <c r="D92" t="s">
        <v>122</v>
      </c>
      <c r="E92" t="s">
        <v>54</v>
      </c>
      <c r="F92" t="s">
        <v>122</v>
      </c>
      <c r="G92" s="64" t="s">
        <v>129</v>
      </c>
      <c r="H92" t="s">
        <v>200</v>
      </c>
    </row>
    <row r="93" spans="4:8" ht="12.75">
      <c r="D93" t="s">
        <v>122</v>
      </c>
      <c r="E93" t="s">
        <v>39</v>
      </c>
      <c r="F93" t="s">
        <v>122</v>
      </c>
      <c r="G93" s="64" t="s">
        <v>123</v>
      </c>
      <c r="H93" t="s">
        <v>175</v>
      </c>
    </row>
    <row r="95" spans="3:8" ht="12.75">
      <c r="C95" t="s">
        <v>54</v>
      </c>
      <c r="D95" t="s">
        <v>122</v>
      </c>
      <c r="E95" t="s">
        <v>39</v>
      </c>
      <c r="F95" t="s">
        <v>122</v>
      </c>
      <c r="G95" s="64" t="s">
        <v>123</v>
      </c>
      <c r="H95" t="s">
        <v>201</v>
      </c>
    </row>
    <row r="97" ht="12.75">
      <c r="A97" s="62" t="s">
        <v>202</v>
      </c>
    </row>
    <row r="99" spans="2:8" ht="12.75">
      <c r="B99" s="62" t="s">
        <v>203</v>
      </c>
      <c r="C99" t="s">
        <v>28</v>
      </c>
      <c r="D99" t="s">
        <v>122</v>
      </c>
      <c r="E99" t="s">
        <v>34</v>
      </c>
      <c r="F99" t="s">
        <v>122</v>
      </c>
      <c r="G99" s="64" t="s">
        <v>125</v>
      </c>
      <c r="H99" t="s">
        <v>204</v>
      </c>
    </row>
    <row r="100" spans="4:8" ht="12.75">
      <c r="D100" t="s">
        <v>122</v>
      </c>
      <c r="E100" t="s">
        <v>31</v>
      </c>
      <c r="F100" t="s">
        <v>122</v>
      </c>
      <c r="G100" t="s">
        <v>125</v>
      </c>
      <c r="H100" t="s">
        <v>205</v>
      </c>
    </row>
    <row r="101" spans="4:8" ht="12.75">
      <c r="D101" t="s">
        <v>122</v>
      </c>
      <c r="E101" t="s">
        <v>37</v>
      </c>
      <c r="F101" t="s">
        <v>122</v>
      </c>
      <c r="G101" t="s">
        <v>125</v>
      </c>
      <c r="H101" t="s">
        <v>206</v>
      </c>
    </row>
    <row r="102" spans="4:8" ht="12.75">
      <c r="D102" t="s">
        <v>122</v>
      </c>
      <c r="E102" t="s">
        <v>39</v>
      </c>
      <c r="F102" t="s">
        <v>122</v>
      </c>
      <c r="G102" t="s">
        <v>125</v>
      </c>
      <c r="H102" t="s">
        <v>212</v>
      </c>
    </row>
    <row r="104" spans="3:8" ht="12.75">
      <c r="C104" t="s">
        <v>34</v>
      </c>
      <c r="D104" t="s">
        <v>122</v>
      </c>
      <c r="E104" t="s">
        <v>31</v>
      </c>
      <c r="F104" t="s">
        <v>122</v>
      </c>
      <c r="G104" t="s">
        <v>125</v>
      </c>
      <c r="H104" t="s">
        <v>210</v>
      </c>
    </row>
    <row r="105" spans="4:8" ht="12.75">
      <c r="D105" t="s">
        <v>122</v>
      </c>
      <c r="E105" t="s">
        <v>37</v>
      </c>
      <c r="F105" t="s">
        <v>122</v>
      </c>
      <c r="G105" t="s">
        <v>125</v>
      </c>
      <c r="H105" t="s">
        <v>208</v>
      </c>
    </row>
    <row r="106" spans="4:8" ht="12.75">
      <c r="D106" t="s">
        <v>122</v>
      </c>
      <c r="E106" t="s">
        <v>39</v>
      </c>
      <c r="F106" t="s">
        <v>122</v>
      </c>
      <c r="G106" t="s">
        <v>125</v>
      </c>
      <c r="H106" t="s">
        <v>209</v>
      </c>
    </row>
    <row r="108" spans="3:8" ht="12.75">
      <c r="C108" t="s">
        <v>31</v>
      </c>
      <c r="D108" t="s">
        <v>122</v>
      </c>
      <c r="E108" t="s">
        <v>37</v>
      </c>
      <c r="F108" t="s">
        <v>122</v>
      </c>
      <c r="G108" s="64" t="s">
        <v>129</v>
      </c>
      <c r="H108" t="s">
        <v>211</v>
      </c>
    </row>
    <row r="109" spans="4:8" ht="12.75">
      <c r="D109" t="s">
        <v>122</v>
      </c>
      <c r="E109" t="s">
        <v>39</v>
      </c>
      <c r="F109" t="s">
        <v>122</v>
      </c>
      <c r="G109" t="s">
        <v>125</v>
      </c>
      <c r="H109" t="s">
        <v>207</v>
      </c>
    </row>
    <row r="111" spans="3:8" ht="12.75">
      <c r="C111" t="s">
        <v>37</v>
      </c>
      <c r="D111" t="s">
        <v>122</v>
      </c>
      <c r="E111" t="s">
        <v>39</v>
      </c>
      <c r="F111" t="s">
        <v>122</v>
      </c>
      <c r="G111" s="64" t="s">
        <v>123</v>
      </c>
      <c r="H111" t="s">
        <v>213</v>
      </c>
    </row>
    <row r="113" spans="2:8" ht="12.75">
      <c r="B113" s="62" t="s">
        <v>214</v>
      </c>
      <c r="C113" t="s">
        <v>42</v>
      </c>
      <c r="D113" t="s">
        <v>122</v>
      </c>
      <c r="E113" t="s">
        <v>44</v>
      </c>
      <c r="F113" t="s">
        <v>122</v>
      </c>
      <c r="G113" t="s">
        <v>125</v>
      </c>
      <c r="H113" t="s">
        <v>215</v>
      </c>
    </row>
    <row r="114" spans="4:8" ht="12.75">
      <c r="D114" t="s">
        <v>122</v>
      </c>
      <c r="E114" t="s">
        <v>46</v>
      </c>
      <c r="F114" t="s">
        <v>122</v>
      </c>
      <c r="G114" s="64" t="s">
        <v>123</v>
      </c>
      <c r="H114" t="s">
        <v>217</v>
      </c>
    </row>
    <row r="115" spans="4:8" ht="12.75">
      <c r="D115" t="s">
        <v>122</v>
      </c>
      <c r="E115" t="s">
        <v>49</v>
      </c>
      <c r="F115" t="s">
        <v>122</v>
      </c>
      <c r="G115" t="s">
        <v>125</v>
      </c>
      <c r="H115" t="s">
        <v>216</v>
      </c>
    </row>
    <row r="117" spans="3:8" ht="12.75">
      <c r="C117" t="s">
        <v>44</v>
      </c>
      <c r="D117" t="s">
        <v>122</v>
      </c>
      <c r="E117" t="s">
        <v>46</v>
      </c>
      <c r="F117" t="s">
        <v>122</v>
      </c>
      <c r="G117" t="s">
        <v>125</v>
      </c>
      <c r="H117" t="s">
        <v>190</v>
      </c>
    </row>
    <row r="118" spans="4:8" ht="12.75">
      <c r="D118" t="s">
        <v>122</v>
      </c>
      <c r="E118" t="s">
        <v>49</v>
      </c>
      <c r="F118" t="s">
        <v>122</v>
      </c>
      <c r="G118" t="s">
        <v>125</v>
      </c>
      <c r="H118" t="s">
        <v>218</v>
      </c>
    </row>
    <row r="120" spans="3:8" ht="12.75">
      <c r="C120" t="s">
        <v>46</v>
      </c>
      <c r="D120" t="s">
        <v>122</v>
      </c>
      <c r="E120" t="s">
        <v>49</v>
      </c>
      <c r="F120" t="s">
        <v>122</v>
      </c>
      <c r="G120" s="64" t="s">
        <v>129</v>
      </c>
      <c r="H120" t="s">
        <v>219</v>
      </c>
    </row>
    <row r="122" spans="2:8" ht="12.75">
      <c r="B122" s="62" t="s">
        <v>220</v>
      </c>
      <c r="C122" t="s">
        <v>51</v>
      </c>
      <c r="D122" t="s">
        <v>122</v>
      </c>
      <c r="E122" t="s">
        <v>60</v>
      </c>
      <c r="F122" t="s">
        <v>122</v>
      </c>
      <c r="G122" s="64" t="s">
        <v>123</v>
      </c>
      <c r="H122" t="s">
        <v>221</v>
      </c>
    </row>
    <row r="123" spans="4:8" ht="12.75">
      <c r="D123" t="s">
        <v>122</v>
      </c>
      <c r="E123" t="s">
        <v>54</v>
      </c>
      <c r="F123" t="s">
        <v>122</v>
      </c>
      <c r="G123" t="s">
        <v>125</v>
      </c>
      <c r="H123" t="s">
        <v>222</v>
      </c>
    </row>
    <row r="124" spans="4:8" ht="12.75">
      <c r="D124" t="s">
        <v>122</v>
      </c>
      <c r="E124" t="s">
        <v>57</v>
      </c>
      <c r="F124" t="s">
        <v>122</v>
      </c>
      <c r="G124" s="64" t="s">
        <v>125</v>
      </c>
      <c r="H124" t="s">
        <v>223</v>
      </c>
    </row>
    <row r="126" spans="3:8" ht="12.75">
      <c r="C126" t="s">
        <v>60</v>
      </c>
      <c r="D126" t="s">
        <v>122</v>
      </c>
      <c r="E126" t="s">
        <v>54</v>
      </c>
      <c r="F126" t="s">
        <v>122</v>
      </c>
      <c r="G126" s="64" t="s">
        <v>125</v>
      </c>
      <c r="H126" t="s">
        <v>224</v>
      </c>
    </row>
    <row r="127" spans="4:8" ht="12.75">
      <c r="D127" t="s">
        <v>122</v>
      </c>
      <c r="E127" t="s">
        <v>57</v>
      </c>
      <c r="F127" t="s">
        <v>122</v>
      </c>
      <c r="G127" t="s">
        <v>125</v>
      </c>
      <c r="H127" t="s">
        <v>225</v>
      </c>
    </row>
    <row r="129" spans="3:8" ht="12.75">
      <c r="C129" t="s">
        <v>54</v>
      </c>
      <c r="D129" t="s">
        <v>122</v>
      </c>
      <c r="E129" t="s">
        <v>57</v>
      </c>
      <c r="F129" t="s">
        <v>122</v>
      </c>
      <c r="G129" t="s">
        <v>125</v>
      </c>
      <c r="H129" t="s">
        <v>226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</cp:lastModifiedBy>
  <cp:lastPrinted>2012-07-23T05:46:57Z</cp:lastPrinted>
  <dcterms:created xsi:type="dcterms:W3CDTF">2000-10-26T20:34:51Z</dcterms:created>
  <dcterms:modified xsi:type="dcterms:W3CDTF">2012-11-23T12:59:44Z</dcterms:modified>
  <cp:category/>
  <cp:version/>
  <cp:contentType/>
  <cp:contentStatus/>
</cp:coreProperties>
</file>