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695" windowHeight="1710"/>
  </bookViews>
  <sheets>
    <sheet name="Tabuky_jednotlivých skupin" sheetId="1" r:id="rId1"/>
    <sheet name="Podrobné výsledky_16.2.2014" sheetId="2" r:id="rId2"/>
    <sheet name="Pořadí ve 5.KT" sheetId="6" r:id="rId3"/>
  </sheets>
  <calcPr calcId="145621"/>
</workbook>
</file>

<file path=xl/calcChain.xml><?xml version="1.0" encoding="utf-8"?>
<calcChain xmlns="http://schemas.openxmlformats.org/spreadsheetml/2006/main">
  <c r="O7" i="1" l="1"/>
  <c r="S25" i="1"/>
  <c r="AA59" i="1" l="1"/>
  <c r="AD47" i="1"/>
  <c r="Z59" i="1"/>
  <c r="V59" i="1"/>
  <c r="T59" i="1"/>
  <c r="S59" i="1"/>
  <c r="Q59" i="1"/>
  <c r="P59" i="1"/>
  <c r="N59" i="1"/>
  <c r="M59" i="1"/>
  <c r="K59" i="1"/>
  <c r="J59" i="1"/>
  <c r="H59" i="1"/>
  <c r="G59" i="1"/>
  <c r="E59" i="1"/>
  <c r="D59" i="1"/>
  <c r="B59" i="1"/>
  <c r="Y57" i="1"/>
  <c r="W57" i="1"/>
  <c r="Y56" i="1"/>
  <c r="W56" i="1"/>
  <c r="Y55" i="1"/>
  <c r="W55" i="1"/>
  <c r="Y54" i="1"/>
  <c r="W54" i="1"/>
  <c r="Y53" i="1"/>
  <c r="W53" i="1"/>
  <c r="Y52" i="1"/>
  <c r="W52" i="1"/>
  <c r="Y51" i="1"/>
  <c r="W51" i="1"/>
  <c r="W59" i="1" l="1"/>
  <c r="Y59" i="1"/>
  <c r="AC47" i="1"/>
  <c r="Y47" i="1"/>
  <c r="W47" i="1"/>
  <c r="V47" i="1"/>
  <c r="T47" i="1"/>
  <c r="S47" i="1"/>
  <c r="Q47" i="1"/>
  <c r="P47" i="1"/>
  <c r="N47" i="1"/>
  <c r="M47" i="1"/>
  <c r="K47" i="1"/>
  <c r="J47" i="1"/>
  <c r="H47" i="1"/>
  <c r="G47" i="1"/>
  <c r="E47" i="1"/>
  <c r="D47" i="1"/>
  <c r="B47" i="1"/>
  <c r="AB45" i="1"/>
  <c r="Z45" i="1"/>
  <c r="AB44" i="1"/>
  <c r="Z44" i="1"/>
  <c r="AB43" i="1"/>
  <c r="Z43" i="1"/>
  <c r="AB42" i="1"/>
  <c r="Z42" i="1"/>
  <c r="AB41" i="1"/>
  <c r="Z41" i="1"/>
  <c r="AB40" i="1"/>
  <c r="Z40" i="1"/>
  <c r="AB39" i="1"/>
  <c r="Z39" i="1"/>
  <c r="AB38" i="1"/>
  <c r="Z38" i="1"/>
  <c r="AB47" i="1" l="1"/>
  <c r="Z47" i="1"/>
  <c r="S34" i="1" l="1"/>
  <c r="Q34" i="1"/>
  <c r="M34" i="1"/>
  <c r="K34" i="1"/>
  <c r="J34" i="1"/>
  <c r="H34" i="1"/>
  <c r="G34" i="1"/>
  <c r="E34" i="1"/>
  <c r="D34" i="1"/>
  <c r="B34" i="1"/>
  <c r="P32" i="1"/>
  <c r="N32" i="1"/>
  <c r="P31" i="1"/>
  <c r="N31" i="1"/>
  <c r="P30" i="1"/>
  <c r="N30" i="1"/>
  <c r="P29" i="1"/>
  <c r="N29" i="1"/>
  <c r="Q25" i="1"/>
  <c r="M25" i="1"/>
  <c r="K25" i="1"/>
  <c r="J25" i="1"/>
  <c r="H25" i="1"/>
  <c r="G25" i="1"/>
  <c r="E25" i="1"/>
  <c r="D25" i="1"/>
  <c r="B25" i="1"/>
  <c r="P23" i="1"/>
  <c r="N23" i="1"/>
  <c r="P22" i="1"/>
  <c r="N22" i="1"/>
  <c r="P21" i="1"/>
  <c r="N21" i="1"/>
  <c r="P20" i="1"/>
  <c r="N20" i="1"/>
  <c r="S16" i="1"/>
  <c r="Q16" i="1"/>
  <c r="M16" i="1"/>
  <c r="K16" i="1"/>
  <c r="J16" i="1"/>
  <c r="H16" i="1"/>
  <c r="G16" i="1"/>
  <c r="E16" i="1"/>
  <c r="D16" i="1"/>
  <c r="B16" i="1"/>
  <c r="P14" i="1"/>
  <c r="N14" i="1"/>
  <c r="P13" i="1"/>
  <c r="N13" i="1"/>
  <c r="P12" i="1"/>
  <c r="N12" i="1"/>
  <c r="P11" i="1"/>
  <c r="N11" i="1"/>
  <c r="N7" i="1"/>
  <c r="M7" i="1"/>
  <c r="K7" i="1"/>
  <c r="M5" i="1"/>
  <c r="K5" i="1"/>
  <c r="M4" i="1"/>
  <c r="K4" i="1"/>
  <c r="M3" i="1"/>
  <c r="K3" i="1"/>
  <c r="N34" i="1" l="1"/>
  <c r="P34" i="1"/>
  <c r="N25" i="1"/>
  <c r="P25" i="1"/>
  <c r="P16" i="1"/>
  <c r="N16" i="1"/>
  <c r="AA176" i="1"/>
  <c r="Z176" i="1"/>
  <c r="V176" i="1"/>
  <c r="T176" i="1"/>
  <c r="S176" i="1"/>
  <c r="Q176" i="1"/>
  <c r="P176" i="1"/>
  <c r="N176" i="1"/>
  <c r="M176" i="1"/>
  <c r="K176" i="1"/>
  <c r="J176" i="1"/>
  <c r="H176" i="1"/>
  <c r="G176" i="1"/>
  <c r="E176" i="1"/>
  <c r="D176" i="1"/>
  <c r="B176" i="1"/>
  <c r="Y174" i="1" l="1"/>
  <c r="W174" i="1"/>
  <c r="Y173" i="1"/>
  <c r="W173" i="1"/>
  <c r="Y172" i="1"/>
  <c r="W172" i="1"/>
  <c r="Y171" i="1"/>
  <c r="W171" i="1"/>
  <c r="Y170" i="1"/>
  <c r="W170" i="1"/>
  <c r="Y169" i="1"/>
  <c r="W169" i="1"/>
  <c r="Y168" i="1"/>
  <c r="W168" i="1"/>
  <c r="W176" i="1" s="1"/>
  <c r="S164" i="1"/>
  <c r="Q164" i="1"/>
  <c r="M164" i="1"/>
  <c r="K164" i="1"/>
  <c r="J164" i="1"/>
  <c r="H164" i="1"/>
  <c r="G164" i="1"/>
  <c r="E164" i="1"/>
  <c r="D164" i="1"/>
  <c r="B164" i="1"/>
  <c r="P162" i="1"/>
  <c r="N162" i="1"/>
  <c r="P161" i="1"/>
  <c r="N161" i="1"/>
  <c r="P160" i="1"/>
  <c r="N160" i="1"/>
  <c r="P159" i="1"/>
  <c r="N159" i="1"/>
  <c r="S155" i="1"/>
  <c r="Q155" i="1"/>
  <c r="M155" i="1"/>
  <c r="K155" i="1"/>
  <c r="J155" i="1"/>
  <c r="H155" i="1"/>
  <c r="G155" i="1"/>
  <c r="E155" i="1"/>
  <c r="D155" i="1"/>
  <c r="B155" i="1"/>
  <c r="P153" i="1"/>
  <c r="N153" i="1"/>
  <c r="P152" i="1"/>
  <c r="N152" i="1"/>
  <c r="P151" i="1"/>
  <c r="N151" i="1"/>
  <c r="P150" i="1"/>
  <c r="N150" i="1"/>
  <c r="Y137" i="1"/>
  <c r="W137" i="1"/>
  <c r="S137" i="1"/>
  <c r="Q137" i="1"/>
  <c r="P137" i="1"/>
  <c r="N137" i="1"/>
  <c r="M137" i="1"/>
  <c r="K137" i="1"/>
  <c r="J137" i="1"/>
  <c r="H137" i="1"/>
  <c r="G137" i="1"/>
  <c r="E137" i="1"/>
  <c r="D137" i="1"/>
  <c r="B137" i="1"/>
  <c r="S146" i="1"/>
  <c r="Q146" i="1"/>
  <c r="M146" i="1"/>
  <c r="K146" i="1"/>
  <c r="J146" i="1"/>
  <c r="H146" i="1"/>
  <c r="G146" i="1"/>
  <c r="E146" i="1"/>
  <c r="D146" i="1"/>
  <c r="B146" i="1"/>
  <c r="P144" i="1"/>
  <c r="N144" i="1"/>
  <c r="P143" i="1"/>
  <c r="N143" i="1"/>
  <c r="P142" i="1"/>
  <c r="N142" i="1"/>
  <c r="P141" i="1"/>
  <c r="N141" i="1"/>
  <c r="V135" i="1"/>
  <c r="T135" i="1"/>
  <c r="V134" i="1"/>
  <c r="T134" i="1"/>
  <c r="V133" i="1"/>
  <c r="T133" i="1"/>
  <c r="V132" i="1"/>
  <c r="T132" i="1"/>
  <c r="V131" i="1"/>
  <c r="T131" i="1"/>
  <c r="V130" i="1"/>
  <c r="T130" i="1"/>
  <c r="Y126" i="1"/>
  <c r="W126" i="1"/>
  <c r="S126" i="1"/>
  <c r="Q126" i="1"/>
  <c r="P126" i="1"/>
  <c r="N126" i="1"/>
  <c r="M126" i="1"/>
  <c r="K126" i="1"/>
  <c r="J126" i="1"/>
  <c r="H126" i="1"/>
  <c r="G126" i="1"/>
  <c r="E126" i="1"/>
  <c r="D126" i="1"/>
  <c r="B126" i="1"/>
  <c r="Y176" i="1" l="1"/>
  <c r="T137" i="1"/>
  <c r="V137" i="1"/>
  <c r="P164" i="1"/>
  <c r="N164" i="1"/>
  <c r="N155" i="1"/>
  <c r="P155" i="1"/>
  <c r="P146" i="1"/>
  <c r="N146" i="1"/>
  <c r="V124" i="1"/>
  <c r="V123" i="1"/>
  <c r="V122" i="1"/>
  <c r="V121" i="1"/>
  <c r="T124" i="1"/>
  <c r="T123" i="1"/>
  <c r="T122" i="1"/>
  <c r="T121" i="1"/>
  <c r="V120" i="1"/>
  <c r="T120" i="1"/>
  <c r="V119" i="1"/>
  <c r="T119" i="1"/>
  <c r="T126" i="1" l="1"/>
  <c r="V126" i="1"/>
  <c r="U115" i="1"/>
  <c r="T115" i="1"/>
  <c r="P115" i="1"/>
  <c r="N115" i="1"/>
  <c r="M115" i="1"/>
  <c r="K115" i="1"/>
  <c r="J115" i="1"/>
  <c r="H115" i="1"/>
  <c r="G115" i="1"/>
  <c r="E115" i="1"/>
  <c r="D115" i="1"/>
  <c r="B115" i="1"/>
  <c r="S113" i="1"/>
  <c r="Q113" i="1"/>
  <c r="S112" i="1"/>
  <c r="Q112" i="1"/>
  <c r="S111" i="1"/>
  <c r="Q111" i="1"/>
  <c r="S110" i="1"/>
  <c r="Q110" i="1"/>
  <c r="S109" i="1"/>
  <c r="Q109" i="1"/>
  <c r="U104" i="1"/>
  <c r="T104" i="1"/>
  <c r="P104" i="1"/>
  <c r="N104" i="1"/>
  <c r="M104" i="1"/>
  <c r="K104" i="1"/>
  <c r="J104" i="1"/>
  <c r="H104" i="1"/>
  <c r="G104" i="1"/>
  <c r="E104" i="1"/>
  <c r="D104" i="1"/>
  <c r="B104" i="1"/>
  <c r="S102" i="1"/>
  <c r="Q102" i="1"/>
  <c r="S101" i="1"/>
  <c r="Q101" i="1"/>
  <c r="S100" i="1"/>
  <c r="Q100" i="1"/>
  <c r="S99" i="1"/>
  <c r="Q99" i="1"/>
  <c r="S98" i="1"/>
  <c r="Q98" i="1"/>
  <c r="Q115" i="1" l="1"/>
  <c r="S115" i="1"/>
  <c r="Q104" i="1"/>
  <c r="S104" i="1"/>
  <c r="S92" i="1" l="1"/>
  <c r="S91" i="1"/>
  <c r="S90" i="1"/>
  <c r="S89" i="1"/>
  <c r="Q92" i="1"/>
  <c r="Q91" i="1"/>
  <c r="Q90" i="1"/>
  <c r="Q89" i="1"/>
  <c r="S88" i="1"/>
  <c r="Q88" i="1"/>
  <c r="U94" i="1"/>
  <c r="T94" i="1"/>
  <c r="P94" i="1"/>
  <c r="N94" i="1"/>
  <c r="M94" i="1"/>
  <c r="K94" i="1"/>
  <c r="J94" i="1"/>
  <c r="H94" i="1"/>
  <c r="G94" i="1"/>
  <c r="E94" i="1"/>
  <c r="D94" i="1"/>
  <c r="B94" i="1"/>
  <c r="J7" i="1"/>
  <c r="H7" i="1"/>
  <c r="G7" i="1"/>
  <c r="E7" i="1"/>
  <c r="D7" i="1"/>
  <c r="B7" i="1"/>
  <c r="Q94" i="1" l="1"/>
  <c r="S94" i="1"/>
</calcChain>
</file>

<file path=xl/sharedStrings.xml><?xml version="1.0" encoding="utf-8"?>
<sst xmlns="http://schemas.openxmlformats.org/spreadsheetml/2006/main" count="1126" uniqueCount="189">
  <si>
    <t>Gajda</t>
  </si>
  <si>
    <t>Body</t>
  </si>
  <si>
    <t>Pořadí</t>
  </si>
  <si>
    <t>Martin</t>
  </si>
  <si>
    <t>Jonáš</t>
  </si>
  <si>
    <t>:</t>
  </si>
  <si>
    <t>Gajda Jonáš</t>
  </si>
  <si>
    <t>Kaucký Jakub</t>
  </si>
  <si>
    <t>Kuboš Filip</t>
  </si>
  <si>
    <t>Dlouhý Jakub</t>
  </si>
  <si>
    <t>Matěj</t>
  </si>
  <si>
    <t>Michael</t>
  </si>
  <si>
    <t>Jan</t>
  </si>
  <si>
    <t>Kaucký</t>
  </si>
  <si>
    <t>Jakub</t>
  </si>
  <si>
    <t>Filip</t>
  </si>
  <si>
    <t>Kuboš</t>
  </si>
  <si>
    <t>Tomáš</t>
  </si>
  <si>
    <t>Dlouhý</t>
  </si>
  <si>
    <t>3/0</t>
  </si>
  <si>
    <t>0/3</t>
  </si>
  <si>
    <t>3/2</t>
  </si>
  <si>
    <t>1/3</t>
  </si>
  <si>
    <t>2/3</t>
  </si>
  <si>
    <t>3/1</t>
  </si>
  <si>
    <t>SKUPINA  "A"</t>
  </si>
  <si>
    <t>SKUPINA  "B"</t>
  </si>
  <si>
    <t>SKUPINA  "C"</t>
  </si>
  <si>
    <t>SKUPINA  "D"</t>
  </si>
  <si>
    <t>KONTROLNÍ  TURNAJ  ŽACTVA SK DDM KOTLÁŘKA</t>
  </si>
  <si>
    <r>
      <t>Míto konání</t>
    </r>
    <r>
      <rPr>
        <b/>
        <sz val="10"/>
        <rFont val="Arial CE"/>
        <charset val="238"/>
      </rPr>
      <t xml:space="preserve"> : Praha 6, Na Kotlářce 1</t>
    </r>
  </si>
  <si>
    <t>Skupina "A" :</t>
  </si>
  <si>
    <t>Skupina "B" :</t>
  </si>
  <si>
    <t>Skupina "C" :</t>
  </si>
  <si>
    <t>Skupina "D" :</t>
  </si>
  <si>
    <t>(ze skupiny "C")</t>
  </si>
  <si>
    <t>(ze skupiny "A")</t>
  </si>
  <si>
    <t>(ze skupiny "B")</t>
  </si>
  <si>
    <t>(ze skupiny "D")</t>
  </si>
  <si>
    <t>.</t>
  </si>
  <si>
    <t>(12.2003)</t>
  </si>
  <si>
    <t>(6.2005)</t>
  </si>
  <si>
    <t>(12.2004)</t>
  </si>
  <si>
    <t>Wichterle Filip</t>
  </si>
  <si>
    <t>Wichterle</t>
  </si>
  <si>
    <t>Buchar Michael</t>
  </si>
  <si>
    <t>Stuchlík Jan</t>
  </si>
  <si>
    <t>Štěpán</t>
  </si>
  <si>
    <t>Stuchlík</t>
  </si>
  <si>
    <t>Přída Kryštof</t>
  </si>
  <si>
    <t>Přída</t>
  </si>
  <si>
    <t>Kryštof</t>
  </si>
  <si>
    <t>SKUPINA  "E"</t>
  </si>
  <si>
    <t>Kukla Štěpán</t>
  </si>
  <si>
    <t>Kukla</t>
  </si>
  <si>
    <t>(7.2006)</t>
  </si>
  <si>
    <t>(4.2002)</t>
  </si>
  <si>
    <t>(11.1998)</t>
  </si>
  <si>
    <t>-</t>
  </si>
  <si>
    <t>Beran Matěj</t>
  </si>
  <si>
    <t>Beran</t>
  </si>
  <si>
    <t>Kubát Petr</t>
  </si>
  <si>
    <t>Kubát</t>
  </si>
  <si>
    <t>Petr</t>
  </si>
  <si>
    <t>Wichterle David</t>
  </si>
  <si>
    <t>David</t>
  </si>
  <si>
    <t>Buchtová Tereza</t>
  </si>
  <si>
    <t>Buchtová</t>
  </si>
  <si>
    <t>Tereza</t>
  </si>
  <si>
    <t>Bartoš Jan</t>
  </si>
  <si>
    <t>Beran Tomáš</t>
  </si>
  <si>
    <t>Luxemburk Filip</t>
  </si>
  <si>
    <t>Rozkoš Michal</t>
  </si>
  <si>
    <t>Rozkoš</t>
  </si>
  <si>
    <t>Michal</t>
  </si>
  <si>
    <t>Luxemburk</t>
  </si>
  <si>
    <t>Bartoš</t>
  </si>
  <si>
    <t>Bartoš Martin st.</t>
  </si>
  <si>
    <t>Bartoš Martin ml.</t>
  </si>
  <si>
    <t>Bartoš st.</t>
  </si>
  <si>
    <t>Bartoš ml.</t>
  </si>
  <si>
    <t xml:space="preserve">Buchar </t>
  </si>
  <si>
    <t xml:space="preserve">Wichterle </t>
  </si>
  <si>
    <t>0/3-3/0</t>
  </si>
  <si>
    <t>3/0-1/3</t>
  </si>
  <si>
    <t>0/3-3/1</t>
  </si>
  <si>
    <t>SKUPINA  "F"</t>
  </si>
  <si>
    <t xml:space="preserve">Kubát </t>
  </si>
  <si>
    <t>SKUPINA  o 1. - 4.místo</t>
  </si>
  <si>
    <t>SKUPINA  o 5. - 8.místo</t>
  </si>
  <si>
    <t>SKUPINA  o 9. - 12.místo</t>
  </si>
  <si>
    <t>(4,9,7)</t>
  </si>
  <si>
    <t>7-8</t>
  </si>
  <si>
    <t>(11.1999)</t>
  </si>
  <si>
    <t>(9.2001)</t>
  </si>
  <si>
    <t>(6.2001)</t>
  </si>
  <si>
    <t xml:space="preserve">Kubát Petr </t>
  </si>
  <si>
    <r>
      <rPr>
        <b/>
        <u/>
        <sz val="10"/>
        <rFont val="Arial CE"/>
        <charset val="238"/>
      </rPr>
      <t>Datum uspořádání</t>
    </r>
    <r>
      <rPr>
        <b/>
        <sz val="10"/>
        <rFont val="Arial CE"/>
        <charset val="238"/>
      </rPr>
      <t xml:space="preserve"> : 16.2.2014</t>
    </r>
  </si>
  <si>
    <t>Náhlík Pavol</t>
  </si>
  <si>
    <t>Kopecký Michael</t>
  </si>
  <si>
    <t>(-9,6,7,-6,-7)</t>
  </si>
  <si>
    <t>(2,7,6)</t>
  </si>
  <si>
    <t>(-8,-8,-17)</t>
  </si>
  <si>
    <t>(2,4,4)</t>
  </si>
  <si>
    <t>Koběrský Matěj</t>
  </si>
  <si>
    <t>(-6,5,-8,-8)</t>
  </si>
  <si>
    <t>(-3,-6,-1)</t>
  </si>
  <si>
    <t>(5,5,8)</t>
  </si>
  <si>
    <t>(2,4,9)</t>
  </si>
  <si>
    <t>(-4,-2,-4)</t>
  </si>
  <si>
    <t>Šíp Martin</t>
  </si>
  <si>
    <t>(4,2,10)</t>
  </si>
  <si>
    <t>(3,9,4)</t>
  </si>
  <si>
    <t>(-8,-8,-9)</t>
  </si>
  <si>
    <t>(5,5,6)</t>
  </si>
  <si>
    <t>(2,3,2)</t>
  </si>
  <si>
    <t>(-5,-3,-10)</t>
  </si>
  <si>
    <t>Bareš Petr</t>
  </si>
  <si>
    <t>(2,4,6)</t>
  </si>
  <si>
    <t>Voskovec Tomáš</t>
  </si>
  <si>
    <t>(3,5,9)</t>
  </si>
  <si>
    <t>(-12,-5,-6)</t>
  </si>
  <si>
    <t>(6,-11,6,6)</t>
  </si>
  <si>
    <t>(7,6,5)</t>
  </si>
  <si>
    <t>(-3,-4,-5)</t>
  </si>
  <si>
    <t>Skupina o 1.-8.místo :</t>
  </si>
  <si>
    <t>(7,9,7)</t>
  </si>
  <si>
    <t>(-1,-10,-6)</t>
  </si>
  <si>
    <t>(9,-9,8,-7,-6)</t>
  </si>
  <si>
    <t>(-7,-8,-3)</t>
  </si>
  <si>
    <t>(-7,-8,-7)</t>
  </si>
  <si>
    <t>(9,5,4)</t>
  </si>
  <si>
    <t>(8,-3,-12,10,5)</t>
  </si>
  <si>
    <t>(-9,10,-16,-9)</t>
  </si>
  <si>
    <t>(-8,7,-9,-8)</t>
  </si>
  <si>
    <t>(-8,-3,-8)</t>
  </si>
  <si>
    <t>(5,-6,8,-9,10)</t>
  </si>
  <si>
    <t>(-10,-4,-1)</t>
  </si>
  <si>
    <t>(1,10,6)</t>
  </si>
  <si>
    <t>(-2,-5,-11)</t>
  </si>
  <si>
    <t>(-6,8,-9,-9)</t>
  </si>
  <si>
    <t>(-9,-6,-9)</t>
  </si>
  <si>
    <t>(9,-4,-5,10,-9)</t>
  </si>
  <si>
    <t>(-9,9,10,8)</t>
  </si>
  <si>
    <t>(8,9,-8,9)</t>
  </si>
  <si>
    <t>(-8,-9,-9)</t>
  </si>
  <si>
    <t>(-7,-5,-4)</t>
  </si>
  <si>
    <t>(8,3,3)</t>
  </si>
  <si>
    <t>(6,11,9)</t>
  </si>
  <si>
    <t>(-8,-8,7,-9)</t>
  </si>
  <si>
    <t>Skupina o 9.-15.místo :</t>
  </si>
  <si>
    <t>(9,6,6)</t>
  </si>
  <si>
    <t>(-3,-9,-1)</t>
  </si>
  <si>
    <t>(8,-3,6,-8,-8)</t>
  </si>
  <si>
    <t>(10,3,5)</t>
  </si>
  <si>
    <t>(-3,-4,-0)</t>
  </si>
  <si>
    <t>(3,6,6)</t>
  </si>
  <si>
    <t>(-6,15,-10,-3)</t>
  </si>
  <si>
    <t>(11,-9,8,9)</t>
  </si>
  <si>
    <t>(8,2,4)</t>
  </si>
  <si>
    <t>(9,7,-5,-5,-10)</t>
  </si>
  <si>
    <t>(-4,-4,-9)</t>
  </si>
  <si>
    <t>(9,2,1)</t>
  </si>
  <si>
    <t>(1,7,7)</t>
  </si>
  <si>
    <t>(-6,-6,-4)</t>
  </si>
  <si>
    <t>(2,2,6)</t>
  </si>
  <si>
    <t>(-8,-0,-6)</t>
  </si>
  <si>
    <t>(-7,-2,-2)</t>
  </si>
  <si>
    <t>Kabát</t>
  </si>
  <si>
    <t>Náhlík</t>
  </si>
  <si>
    <t>Pavol</t>
  </si>
  <si>
    <t>Kopecký</t>
  </si>
  <si>
    <t xml:space="preserve">Koběrský Matěj </t>
  </si>
  <si>
    <t>Koběrský</t>
  </si>
  <si>
    <t>;</t>
  </si>
  <si>
    <t xml:space="preserve">Beran </t>
  </si>
  <si>
    <t>Šíp</t>
  </si>
  <si>
    <t>Voskovec</t>
  </si>
  <si>
    <t>Bareš</t>
  </si>
  <si>
    <t xml:space="preserve">Kopecký </t>
  </si>
  <si>
    <t>SKUPINA o 1.-8.místo</t>
  </si>
  <si>
    <t>3/1-2/3</t>
  </si>
  <si>
    <t>1/3-3/1</t>
  </si>
  <si>
    <t>3/2-1/3</t>
  </si>
  <si>
    <t>Pořadí v 5. kontrolním turnaji (16.2.2014)</t>
  </si>
  <si>
    <t>(11.2002)</t>
  </si>
  <si>
    <t>(3.2004)</t>
  </si>
  <si>
    <t>(2.2001)</t>
  </si>
  <si>
    <t>(3.2006)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</si>
</sst>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0"/>
      <name val="Arial CE"/>
      <charset val="238"/>
    </font>
    <font>
      <b/>
      <u/>
      <sz val="10"/>
      <color rgb="FFFF0000"/>
      <name val="Arial CE"/>
      <charset val="238"/>
    </font>
    <font>
      <b/>
      <u/>
      <sz val="12"/>
      <name val="Arial CE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68">
    <xf numFmtId="0" fontId="0" fillId="0" borderId="0" xfId="0"/>
    <xf numFmtId="0" fontId="2" fillId="0" borderId="0" xfId="1"/>
    <xf numFmtId="0" fontId="2" fillId="0" borderId="0" xfId="1" applyBorder="1"/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2" fillId="0" borderId="6" xfId="1" applyBorder="1"/>
    <xf numFmtId="0" fontId="2" fillId="0" borderId="8" xfId="1" applyBorder="1"/>
    <xf numFmtId="0" fontId="4" fillId="0" borderId="27" xfId="1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Font="1"/>
    <xf numFmtId="49" fontId="1" fillId="0" borderId="0" xfId="0" applyNumberFormat="1" applyFont="1"/>
    <xf numFmtId="0" fontId="0" fillId="0" borderId="0" xfId="0" applyBorder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8" fillId="0" borderId="34" xfId="0" applyFont="1" applyBorder="1"/>
    <xf numFmtId="0" fontId="0" fillId="0" borderId="36" xfId="0" applyBorder="1"/>
    <xf numFmtId="0" fontId="0" fillId="0" borderId="31" xfId="0" applyBorder="1"/>
    <xf numFmtId="0" fontId="0" fillId="0" borderId="0" xfId="0" applyFill="1"/>
    <xf numFmtId="0" fontId="0" fillId="0" borderId="32" xfId="0" applyBorder="1"/>
    <xf numFmtId="0" fontId="5" fillId="0" borderId="35" xfId="0" applyFont="1" applyBorder="1"/>
    <xf numFmtId="0" fontId="4" fillId="0" borderId="35" xfId="0" applyFont="1" applyBorder="1" applyAlignment="1">
      <alignment vertical="center"/>
    </xf>
    <xf numFmtId="0" fontId="9" fillId="0" borderId="36" xfId="0" applyFont="1" applyBorder="1"/>
    <xf numFmtId="0" fontId="4" fillId="0" borderId="37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49" fontId="0" fillId="0" borderId="0" xfId="0" applyNumberFormat="1" applyFont="1"/>
    <xf numFmtId="0" fontId="1" fillId="0" borderId="0" xfId="0" applyFont="1"/>
    <xf numFmtId="0" fontId="1" fillId="0" borderId="20" xfId="0" applyFont="1" applyBorder="1" applyAlignment="1">
      <alignment horizontal="center"/>
    </xf>
    <xf numFmtId="0" fontId="4" fillId="0" borderId="13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/>
    </xf>
    <xf numFmtId="0" fontId="4" fillId="4" borderId="25" xfId="1" applyFont="1" applyFill="1" applyBorder="1" applyAlignment="1">
      <alignment horizontal="center" vertical="center"/>
    </xf>
    <xf numFmtId="0" fontId="4" fillId="4" borderId="2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0" borderId="29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2" fillId="4" borderId="22" xfId="1" applyFill="1" applyBorder="1"/>
    <xf numFmtId="0" fontId="2" fillId="4" borderId="23" xfId="1" applyFill="1" applyBorder="1"/>
    <xf numFmtId="0" fontId="5" fillId="0" borderId="20" xfId="1" applyFont="1" applyBorder="1"/>
    <xf numFmtId="0" fontId="5" fillId="0" borderId="2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4" fillId="0" borderId="27" xfId="1" applyFont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10" fillId="3" borderId="16" xfId="1" applyFont="1" applyFill="1" applyBorder="1" applyAlignment="1">
      <alignment horizontal="center" vertical="center"/>
    </xf>
    <xf numFmtId="0" fontId="10" fillId="3" borderId="17" xfId="1" applyFont="1" applyFill="1" applyBorder="1" applyAlignment="1">
      <alignment horizontal="center" vertical="center"/>
    </xf>
    <xf numFmtId="0" fontId="10" fillId="3" borderId="18" xfId="1" applyFont="1" applyFill="1" applyBorder="1" applyAlignment="1">
      <alignment horizontal="center" vertical="center"/>
    </xf>
    <xf numFmtId="0" fontId="10" fillId="3" borderId="26" xfId="1" applyFont="1" applyFill="1" applyBorder="1" applyAlignment="1">
      <alignment horizontal="center" vertical="center"/>
    </xf>
    <xf numFmtId="0" fontId="10" fillId="3" borderId="27" xfId="1" applyFont="1" applyFill="1" applyBorder="1" applyAlignment="1">
      <alignment horizontal="center" vertical="center"/>
    </xf>
    <xf numFmtId="0" fontId="10" fillId="3" borderId="28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/>
    </xf>
    <xf numFmtId="0" fontId="5" fillId="4" borderId="2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4" borderId="22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2" fillId="4" borderId="22" xfId="1" applyFont="1" applyFill="1" applyBorder="1"/>
    <xf numFmtId="0" fontId="2" fillId="4" borderId="23" xfId="1" applyFont="1" applyFill="1" applyBorder="1"/>
    <xf numFmtId="0" fontId="5" fillId="4" borderId="22" xfId="1" applyFont="1" applyFill="1" applyBorder="1"/>
    <xf numFmtId="0" fontId="5" fillId="4" borderId="23" xfId="1" applyFont="1" applyFill="1" applyBorder="1"/>
    <xf numFmtId="0" fontId="5" fillId="0" borderId="19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4" fillId="0" borderId="20" xfId="1" applyFont="1" applyBorder="1" applyAlignment="1">
      <alignment vertical="center"/>
    </xf>
    <xf numFmtId="0" fontId="5" fillId="0" borderId="19" xfId="1" applyFont="1" applyBorder="1"/>
    <xf numFmtId="0" fontId="11" fillId="3" borderId="16" xfId="1" applyFont="1" applyFill="1" applyBorder="1" applyAlignment="1">
      <alignment horizontal="center" vertical="center"/>
    </xf>
    <xf numFmtId="0" fontId="11" fillId="3" borderId="17" xfId="1" applyFont="1" applyFill="1" applyBorder="1" applyAlignment="1">
      <alignment horizontal="center" vertical="center"/>
    </xf>
    <xf numFmtId="0" fontId="11" fillId="3" borderId="26" xfId="1" applyFont="1" applyFill="1" applyBorder="1" applyAlignment="1">
      <alignment horizontal="center" vertical="center"/>
    </xf>
    <xf numFmtId="0" fontId="11" fillId="3" borderId="27" xfId="1" applyFont="1" applyFill="1" applyBorder="1" applyAlignment="1">
      <alignment horizontal="center" vertical="center"/>
    </xf>
    <xf numFmtId="0" fontId="11" fillId="3" borderId="28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4" borderId="5" xfId="1" applyFont="1" applyFill="1" applyBorder="1" applyAlignment="1">
      <alignment horizontal="center" vertical="center"/>
    </xf>
    <xf numFmtId="0" fontId="0" fillId="3" borderId="22" xfId="0" applyFill="1" applyBorder="1"/>
    <xf numFmtId="0" fontId="0" fillId="3" borderId="25" xfId="0" applyFill="1" applyBorder="1"/>
    <xf numFmtId="0" fontId="0" fillId="3" borderId="23" xfId="0" applyFill="1" applyBorder="1"/>
    <xf numFmtId="0" fontId="1" fillId="0" borderId="20" xfId="0" applyFont="1" applyBorder="1"/>
    <xf numFmtId="0" fontId="1" fillId="0" borderId="2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5" fillId="0" borderId="39" xfId="0" applyFont="1" applyBorder="1"/>
    <xf numFmtId="0" fontId="5" fillId="0" borderId="40" xfId="0" applyFont="1" applyBorder="1"/>
    <xf numFmtId="0" fontId="0" fillId="0" borderId="11" xfId="0" applyBorder="1" applyAlignment="1">
      <alignment horizontal="right"/>
    </xf>
    <xf numFmtId="0" fontId="0" fillId="0" borderId="28" xfId="0" applyBorder="1" applyAlignment="1">
      <alignment horizontal="right"/>
    </xf>
    <xf numFmtId="0" fontId="4" fillId="0" borderId="35" xfId="1" applyFont="1" applyBorder="1" applyAlignment="1">
      <alignment vertical="center"/>
    </xf>
    <xf numFmtId="0" fontId="0" fillId="0" borderId="33" xfId="0" applyBorder="1"/>
    <xf numFmtId="0" fontId="5" fillId="0" borderId="41" xfId="0" applyFont="1" applyBorder="1"/>
    <xf numFmtId="0" fontId="4" fillId="0" borderId="42" xfId="0" applyFont="1" applyBorder="1" applyAlignment="1">
      <alignment vertical="center"/>
    </xf>
    <xf numFmtId="0" fontId="0" fillId="0" borderId="15" xfId="0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4" fillId="0" borderId="29" xfId="0" applyFont="1" applyBorder="1" applyAlignment="1">
      <alignment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9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4" borderId="22" xfId="0" applyFill="1" applyBorder="1"/>
    <xf numFmtId="0" fontId="0" fillId="4" borderId="25" xfId="0" applyFill="1" applyBorder="1"/>
    <xf numFmtId="0" fontId="0" fillId="4" borderId="23" xfId="0" applyFill="1" applyBorder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textRotation="90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/>
    <xf numFmtId="0" fontId="4" fillId="0" borderId="4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4" xfId="1" applyFont="1" applyBorder="1" applyAlignment="1">
      <alignment vertical="center"/>
    </xf>
    <xf numFmtId="0" fontId="1" fillId="0" borderId="12" xfId="0" applyFont="1" applyBorder="1"/>
    <xf numFmtId="0" fontId="0" fillId="0" borderId="0" xfId="0" applyBorder="1" applyAlignment="1"/>
    <xf numFmtId="49" fontId="0" fillId="0" borderId="2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5" xfId="1" applyFont="1" applyBorder="1" applyAlignment="1">
      <alignment horizontal="center" textRotation="90"/>
    </xf>
    <xf numFmtId="0" fontId="4" fillId="0" borderId="6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4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2" xfId="1" applyFont="1" applyBorder="1" applyAlignment="1">
      <alignment horizontal="center" textRotation="90"/>
    </xf>
    <xf numFmtId="0" fontId="4" fillId="0" borderId="0" xfId="1" applyFont="1" applyBorder="1" applyAlignment="1">
      <alignment horizontal="center" textRotation="90"/>
    </xf>
    <xf numFmtId="0" fontId="4" fillId="0" borderId="2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14" fontId="3" fillId="2" borderId="29" xfId="1" applyNumberFormat="1" applyFont="1" applyFill="1" applyBorder="1" applyAlignment="1">
      <alignment horizontal="center" vertical="center"/>
    </xf>
    <xf numFmtId="14" fontId="3" fillId="2" borderId="30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7" xfId="1" applyFont="1" applyBorder="1" applyAlignment="1">
      <alignment horizontal="center" textRotation="90"/>
    </xf>
    <xf numFmtId="0" fontId="4" fillId="0" borderId="8" xfId="1" applyFont="1" applyBorder="1" applyAlignment="1">
      <alignment horizontal="center" textRotation="90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49" fontId="5" fillId="0" borderId="13" xfId="1" applyNumberFormat="1" applyFont="1" applyFill="1" applyBorder="1" applyAlignment="1">
      <alignment horizontal="center" vertical="center"/>
    </xf>
    <xf numFmtId="49" fontId="5" fillId="0" borderId="15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4" fillId="0" borderId="29" xfId="1" applyFont="1" applyBorder="1" applyAlignment="1">
      <alignment horizontal="center" textRotation="90"/>
    </xf>
    <xf numFmtId="0" fontId="4" fillId="0" borderId="30" xfId="1" applyFont="1" applyBorder="1" applyAlignment="1">
      <alignment horizontal="center" textRotation="90"/>
    </xf>
    <xf numFmtId="14" fontId="3" fillId="4" borderId="29" xfId="0" applyNumberFormat="1" applyFont="1" applyFill="1" applyBorder="1" applyAlignment="1">
      <alignment horizontal="center" vertical="center"/>
    </xf>
    <xf numFmtId="14" fontId="3" fillId="4" borderId="3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9" xfId="0" applyFont="1" applyBorder="1" applyAlignment="1">
      <alignment horizontal="center" textRotation="90"/>
    </xf>
    <xf numFmtId="0" fontId="4" fillId="0" borderId="24" xfId="0" applyFont="1" applyBorder="1" applyAlignment="1">
      <alignment horizontal="center" textRotation="90"/>
    </xf>
    <xf numFmtId="0" fontId="0" fillId="4" borderId="2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0" xfId="1" applyBorder="1" applyAlignment="1">
      <alignment horizontal="center"/>
    </xf>
  </cellXfs>
  <cellStyles count="2">
    <cellStyle name="normálne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6"/>
  <sheetViews>
    <sheetView tabSelected="1" topLeftCell="A40" workbookViewId="0">
      <selection activeCell="AF47" sqref="AF47"/>
    </sheetView>
  </sheetViews>
  <sheetFormatPr defaultRowHeight="15" x14ac:dyDescent="0.25"/>
  <cols>
    <col min="1" max="1" width="26.28515625" customWidth="1"/>
    <col min="2" max="2" width="4.140625" customWidth="1"/>
    <col min="3" max="3" width="1.7109375" customWidth="1"/>
    <col min="4" max="4" width="3.7109375" customWidth="1"/>
    <col min="5" max="5" width="4" customWidth="1"/>
    <col min="6" max="6" width="1.7109375" customWidth="1"/>
    <col min="7" max="8" width="4.28515625" customWidth="1"/>
    <col min="9" max="9" width="1.7109375" customWidth="1"/>
    <col min="10" max="10" width="4.7109375" customWidth="1"/>
    <col min="11" max="11" width="4.85546875" customWidth="1"/>
    <col min="12" max="12" width="1.7109375" customWidth="1"/>
    <col min="13" max="13" width="4.42578125" customWidth="1"/>
    <col min="14" max="14" width="3.7109375" customWidth="1"/>
    <col min="15" max="15" width="1.7109375" customWidth="1"/>
    <col min="16" max="16" width="3.7109375" customWidth="1"/>
    <col min="17" max="17" width="4" customWidth="1"/>
    <col min="18" max="18" width="1.7109375" customWidth="1"/>
    <col min="19" max="19" width="4" customWidth="1"/>
    <col min="20" max="20" width="3.28515625" customWidth="1"/>
    <col min="21" max="21" width="1.42578125" customWidth="1"/>
    <col min="22" max="22" width="3.28515625" customWidth="1"/>
    <col min="23" max="23" width="3.85546875" customWidth="1"/>
    <col min="24" max="24" width="1.42578125" customWidth="1"/>
    <col min="25" max="25" width="3.42578125" customWidth="1"/>
    <col min="26" max="26" width="3.28515625" customWidth="1"/>
    <col min="27" max="27" width="1.85546875" customWidth="1"/>
    <col min="28" max="28" width="3.140625" customWidth="1"/>
    <col min="29" max="29" width="5.140625" customWidth="1"/>
    <col min="30" max="30" width="4.140625" customWidth="1"/>
  </cols>
  <sheetData>
    <row r="1" spans="1:19" ht="18" customHeight="1" x14ac:dyDescent="0.25">
      <c r="A1" s="297" t="s">
        <v>25</v>
      </c>
      <c r="B1" s="299" t="s">
        <v>168</v>
      </c>
      <c r="C1" s="299"/>
      <c r="D1" s="300"/>
      <c r="E1" s="301" t="s">
        <v>169</v>
      </c>
      <c r="F1" s="302"/>
      <c r="G1" s="303"/>
      <c r="H1" s="304" t="s">
        <v>171</v>
      </c>
      <c r="I1" s="299"/>
      <c r="J1" s="300"/>
      <c r="K1" s="284"/>
      <c r="L1" s="288"/>
      <c r="M1" s="18"/>
      <c r="N1" s="285" t="s">
        <v>1</v>
      </c>
      <c r="O1" s="284" t="s">
        <v>2</v>
      </c>
      <c r="P1" s="285"/>
    </row>
    <row r="2" spans="1:19" ht="18" customHeight="1" thickBot="1" x14ac:dyDescent="0.3">
      <c r="A2" s="298"/>
      <c r="B2" s="291" t="s">
        <v>63</v>
      </c>
      <c r="C2" s="291"/>
      <c r="D2" s="292"/>
      <c r="E2" s="293" t="s">
        <v>170</v>
      </c>
      <c r="F2" s="294"/>
      <c r="G2" s="295"/>
      <c r="H2" s="296" t="s">
        <v>11</v>
      </c>
      <c r="I2" s="291"/>
      <c r="J2" s="292"/>
      <c r="K2" s="305"/>
      <c r="L2" s="289"/>
      <c r="M2" s="19"/>
      <c r="N2" s="306"/>
      <c r="O2" s="305"/>
      <c r="P2" s="306"/>
    </row>
    <row r="3" spans="1:19" ht="15.75" thickBot="1" x14ac:dyDescent="0.3">
      <c r="A3" s="11" t="s">
        <v>61</v>
      </c>
      <c r="B3" s="60"/>
      <c r="C3" s="88"/>
      <c r="D3" s="89"/>
      <c r="E3" s="158">
        <v>3</v>
      </c>
      <c r="F3" s="91" t="s">
        <v>5</v>
      </c>
      <c r="G3" s="159">
        <v>0</v>
      </c>
      <c r="H3" s="158">
        <v>3</v>
      </c>
      <c r="I3" s="91" t="s">
        <v>5</v>
      </c>
      <c r="J3" s="91">
        <v>0</v>
      </c>
      <c r="K3" s="93">
        <f>B3+E3+H3</f>
        <v>6</v>
      </c>
      <c r="L3" s="94" t="s">
        <v>5</v>
      </c>
      <c r="M3" s="95">
        <f>D3+G3+J3</f>
        <v>0</v>
      </c>
      <c r="N3" s="95">
        <v>4</v>
      </c>
      <c r="O3" s="309">
        <v>1</v>
      </c>
      <c r="P3" s="310"/>
    </row>
    <row r="4" spans="1:19" ht="15.75" thickBot="1" x14ac:dyDescent="0.3">
      <c r="A4" s="13" t="s">
        <v>98</v>
      </c>
      <c r="B4" s="58">
        <v>0</v>
      </c>
      <c r="C4" s="96" t="s">
        <v>5</v>
      </c>
      <c r="D4" s="163">
        <v>3</v>
      </c>
      <c r="E4" s="98"/>
      <c r="F4" s="88"/>
      <c r="G4" s="89"/>
      <c r="H4" s="99">
        <v>2</v>
      </c>
      <c r="I4" s="100" t="s">
        <v>5</v>
      </c>
      <c r="J4" s="100">
        <v>3</v>
      </c>
      <c r="K4" s="102">
        <f>B4+E4+H4</f>
        <v>2</v>
      </c>
      <c r="L4" s="103" t="s">
        <v>5</v>
      </c>
      <c r="M4" s="104">
        <f>D4+G4+J4</f>
        <v>6</v>
      </c>
      <c r="N4" s="105">
        <v>2</v>
      </c>
      <c r="O4" s="315">
        <v>3</v>
      </c>
      <c r="P4" s="316"/>
    </row>
    <row r="5" spans="1:19" ht="15.75" thickBot="1" x14ac:dyDescent="0.3">
      <c r="A5" s="12" t="s">
        <v>99</v>
      </c>
      <c r="B5" s="42">
        <v>0</v>
      </c>
      <c r="C5" s="46" t="s">
        <v>5</v>
      </c>
      <c r="D5" s="47">
        <v>3</v>
      </c>
      <c r="E5" s="161">
        <v>3</v>
      </c>
      <c r="F5" s="48" t="s">
        <v>5</v>
      </c>
      <c r="G5" s="162">
        <v>2</v>
      </c>
      <c r="H5" s="98"/>
      <c r="I5" s="88"/>
      <c r="J5" s="89"/>
      <c r="K5" s="168">
        <f>B5+E5+H5</f>
        <v>3</v>
      </c>
      <c r="L5" s="46" t="s">
        <v>5</v>
      </c>
      <c r="M5" s="169">
        <f>D5+G5+J5</f>
        <v>5</v>
      </c>
      <c r="N5" s="114">
        <v>3</v>
      </c>
      <c r="O5" s="317">
        <v>2</v>
      </c>
      <c r="P5" s="318"/>
    </row>
    <row r="6" spans="1:19" x14ac:dyDescent="0.25">
      <c r="A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2"/>
    </row>
    <row r="7" spans="1:19" x14ac:dyDescent="0.25">
      <c r="A7" s="1"/>
      <c r="B7" s="1">
        <f>SUM(B3:B5)</f>
        <v>0</v>
      </c>
      <c r="C7" s="2"/>
      <c r="D7" s="1">
        <f>SUM(D3:D5)</f>
        <v>6</v>
      </c>
      <c r="E7" s="1">
        <f>SUM(E3:E5)</f>
        <v>6</v>
      </c>
      <c r="F7" s="2"/>
      <c r="G7" s="1">
        <f>SUM(G3:G5)</f>
        <v>2</v>
      </c>
      <c r="H7" s="1">
        <f>SUM(H3:H5)</f>
        <v>5</v>
      </c>
      <c r="I7" s="2"/>
      <c r="J7" s="1">
        <f>SUM(J3:J5)</f>
        <v>3</v>
      </c>
      <c r="K7" s="1">
        <f>SUM(K3:K5)</f>
        <v>11</v>
      </c>
      <c r="L7" s="2"/>
      <c r="M7" s="1">
        <f>SUM(M3:M5)</f>
        <v>11</v>
      </c>
      <c r="N7" s="1">
        <f>SUM(N3:N5)</f>
        <v>9</v>
      </c>
      <c r="O7" s="367">
        <f>SUM(O3:P5)</f>
        <v>6</v>
      </c>
      <c r="P7" s="367"/>
      <c r="Q7" s="1"/>
      <c r="R7" s="1"/>
      <c r="S7" s="1"/>
    </row>
    <row r="8" spans="1:19" ht="15.75" thickBot="1" x14ac:dyDescent="0.3">
      <c r="A8" s="1"/>
      <c r="B8" s="1"/>
      <c r="C8" s="2"/>
      <c r="D8" s="1"/>
      <c r="E8" s="1"/>
      <c r="F8" s="2"/>
      <c r="G8" s="1"/>
      <c r="H8" s="1"/>
      <c r="I8" s="2"/>
      <c r="J8" s="1"/>
      <c r="K8" s="1"/>
      <c r="L8" s="2"/>
      <c r="M8" s="1"/>
      <c r="N8" s="1"/>
      <c r="O8" s="2"/>
      <c r="P8" s="1"/>
      <c r="Q8" s="1"/>
      <c r="R8" s="1"/>
      <c r="S8" s="1"/>
    </row>
    <row r="9" spans="1:19" ht="18" customHeight="1" x14ac:dyDescent="0.25">
      <c r="A9" s="297" t="s">
        <v>26</v>
      </c>
      <c r="B9" s="299" t="s">
        <v>48</v>
      </c>
      <c r="C9" s="299"/>
      <c r="D9" s="300"/>
      <c r="E9" s="301" t="s">
        <v>173</v>
      </c>
      <c r="F9" s="302"/>
      <c r="G9" s="303"/>
      <c r="H9" s="299" t="s">
        <v>75</v>
      </c>
      <c r="I9" s="299"/>
      <c r="J9" s="300"/>
      <c r="K9" s="301" t="s">
        <v>54</v>
      </c>
      <c r="L9" s="302"/>
      <c r="M9" s="303"/>
      <c r="N9" s="284"/>
      <c r="O9" s="288"/>
      <c r="P9" s="18"/>
      <c r="Q9" s="285" t="s">
        <v>1</v>
      </c>
      <c r="R9" s="284" t="s">
        <v>2</v>
      </c>
      <c r="S9" s="285"/>
    </row>
    <row r="10" spans="1:19" ht="18" customHeight="1" thickBot="1" x14ac:dyDescent="0.3">
      <c r="A10" s="298"/>
      <c r="B10" s="291" t="s">
        <v>12</v>
      </c>
      <c r="C10" s="291"/>
      <c r="D10" s="292"/>
      <c r="E10" s="293" t="s">
        <v>10</v>
      </c>
      <c r="F10" s="294"/>
      <c r="G10" s="295"/>
      <c r="H10" s="291" t="s">
        <v>15</v>
      </c>
      <c r="I10" s="291"/>
      <c r="J10" s="292"/>
      <c r="K10" s="293" t="s">
        <v>47</v>
      </c>
      <c r="L10" s="294"/>
      <c r="M10" s="295"/>
      <c r="N10" s="305"/>
      <c r="O10" s="289"/>
      <c r="P10" s="19"/>
      <c r="Q10" s="306"/>
      <c r="R10" s="305"/>
      <c r="S10" s="306"/>
    </row>
    <row r="11" spans="1:19" ht="15.75" thickBot="1" x14ac:dyDescent="0.3">
      <c r="A11" s="65" t="s">
        <v>46</v>
      </c>
      <c r="B11" s="60"/>
      <c r="C11" s="88"/>
      <c r="D11" s="89"/>
      <c r="E11" s="158">
        <v>3</v>
      </c>
      <c r="F11" s="91" t="s">
        <v>5</v>
      </c>
      <c r="G11" s="159">
        <v>0</v>
      </c>
      <c r="H11" s="158">
        <v>3</v>
      </c>
      <c r="I11" s="91" t="s">
        <v>5</v>
      </c>
      <c r="J11" s="91">
        <v>0</v>
      </c>
      <c r="K11" s="158">
        <v>3</v>
      </c>
      <c r="L11" s="91" t="s">
        <v>5</v>
      </c>
      <c r="M11" s="159">
        <v>0</v>
      </c>
      <c r="N11" s="93">
        <f>B11+E11+H11+K11</f>
        <v>9</v>
      </c>
      <c r="O11" s="94" t="s">
        <v>5</v>
      </c>
      <c r="P11" s="95">
        <f>D11+G11+J11+M11</f>
        <v>0</v>
      </c>
      <c r="Q11" s="159">
        <v>6</v>
      </c>
      <c r="R11" s="311">
        <v>1</v>
      </c>
      <c r="S11" s="312"/>
    </row>
    <row r="12" spans="1:19" ht="15.75" thickBot="1" x14ac:dyDescent="0.3">
      <c r="A12" s="66" t="s">
        <v>172</v>
      </c>
      <c r="B12" s="58">
        <v>0</v>
      </c>
      <c r="C12" s="96" t="s">
        <v>5</v>
      </c>
      <c r="D12" s="163">
        <v>3</v>
      </c>
      <c r="E12" s="98"/>
      <c r="F12" s="88"/>
      <c r="G12" s="89"/>
      <c r="H12" s="99">
        <v>1</v>
      </c>
      <c r="I12" s="100" t="s">
        <v>5</v>
      </c>
      <c r="J12" s="100">
        <v>3</v>
      </c>
      <c r="K12" s="99">
        <v>3</v>
      </c>
      <c r="L12" s="100" t="s">
        <v>5</v>
      </c>
      <c r="M12" s="101">
        <v>0</v>
      </c>
      <c r="N12" s="102">
        <f t="shared" ref="N12:N14" si="0">B12+E12+H12+K12</f>
        <v>4</v>
      </c>
      <c r="O12" s="103" t="s">
        <v>5</v>
      </c>
      <c r="P12" s="104">
        <f t="shared" ref="P12:P14" si="1">D12+G12+J12+M12</f>
        <v>6</v>
      </c>
      <c r="Q12" s="121">
        <v>4</v>
      </c>
      <c r="R12" s="323">
        <v>3</v>
      </c>
      <c r="S12" s="324"/>
    </row>
    <row r="13" spans="1:19" ht="15.75" thickBot="1" x14ac:dyDescent="0.3">
      <c r="A13" s="67" t="s">
        <v>71</v>
      </c>
      <c r="B13" s="43">
        <v>0</v>
      </c>
      <c r="C13" s="103" t="s">
        <v>5</v>
      </c>
      <c r="D13" s="160">
        <v>3</v>
      </c>
      <c r="E13" s="166">
        <v>3</v>
      </c>
      <c r="F13" s="108" t="s">
        <v>5</v>
      </c>
      <c r="G13" s="167">
        <v>1</v>
      </c>
      <c r="H13" s="98"/>
      <c r="I13" s="88"/>
      <c r="J13" s="89"/>
      <c r="K13" s="99">
        <v>3</v>
      </c>
      <c r="L13" s="100" t="s">
        <v>5</v>
      </c>
      <c r="M13" s="101">
        <v>0</v>
      </c>
      <c r="N13" s="102">
        <f t="shared" si="0"/>
        <v>6</v>
      </c>
      <c r="O13" s="103" t="s">
        <v>5</v>
      </c>
      <c r="P13" s="104">
        <f t="shared" si="1"/>
        <v>4</v>
      </c>
      <c r="Q13" s="122">
        <v>5</v>
      </c>
      <c r="R13" s="311">
        <v>2</v>
      </c>
      <c r="S13" s="312"/>
    </row>
    <row r="14" spans="1:19" ht="15.75" thickBot="1" x14ac:dyDescent="0.3">
      <c r="A14" s="124" t="s">
        <v>53</v>
      </c>
      <c r="B14" s="42">
        <v>0</v>
      </c>
      <c r="C14" s="46" t="s">
        <v>5</v>
      </c>
      <c r="D14" s="47">
        <v>3</v>
      </c>
      <c r="E14" s="45">
        <v>0</v>
      </c>
      <c r="F14" s="46" t="s">
        <v>5</v>
      </c>
      <c r="G14" s="47">
        <v>3</v>
      </c>
      <c r="H14" s="48">
        <v>0</v>
      </c>
      <c r="I14" s="48" t="s">
        <v>5</v>
      </c>
      <c r="J14" s="48">
        <v>3</v>
      </c>
      <c r="K14" s="98"/>
      <c r="L14" s="88"/>
      <c r="M14" s="89"/>
      <c r="N14" s="164">
        <f t="shared" si="0"/>
        <v>0</v>
      </c>
      <c r="O14" s="112" t="s">
        <v>5</v>
      </c>
      <c r="P14" s="165">
        <f t="shared" si="1"/>
        <v>9</v>
      </c>
      <c r="Q14" s="123">
        <v>3</v>
      </c>
      <c r="R14" s="345">
        <v>4</v>
      </c>
      <c r="S14" s="346"/>
    </row>
    <row r="15" spans="1:19" x14ac:dyDescent="0.25">
      <c r="A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"/>
      <c r="S15" s="2"/>
    </row>
    <row r="16" spans="1:19" x14ac:dyDescent="0.25">
      <c r="A16" s="1"/>
      <c r="B16" s="1">
        <f>SUM(B11:B14)</f>
        <v>0</v>
      </c>
      <c r="C16" s="2"/>
      <c r="D16" s="1">
        <f>SUM(D11:D14)</f>
        <v>9</v>
      </c>
      <c r="E16" s="1">
        <f>SUM(E11:E14)</f>
        <v>6</v>
      </c>
      <c r="F16" s="2"/>
      <c r="G16" s="1">
        <f>SUM(G11:G14)</f>
        <v>4</v>
      </c>
      <c r="H16" s="1">
        <f>SUM(H11:H14)</f>
        <v>4</v>
      </c>
      <c r="I16" s="2"/>
      <c r="J16" s="1">
        <f>SUM(J11:J14)</f>
        <v>6</v>
      </c>
      <c r="K16" s="1">
        <f>SUM(K11:K14)</f>
        <v>9</v>
      </c>
      <c r="L16" s="2"/>
      <c r="M16" s="1">
        <f>SUM(M11:M14)</f>
        <v>0</v>
      </c>
      <c r="N16" s="1">
        <f>SUM(N11:N14)</f>
        <v>19</v>
      </c>
      <c r="O16" s="2"/>
      <c r="P16" s="1">
        <f>SUM(P11:P14)</f>
        <v>19</v>
      </c>
      <c r="Q16" s="1">
        <f>SUM(Q11:Q14)</f>
        <v>18</v>
      </c>
      <c r="R16" s="1"/>
      <c r="S16" s="1">
        <f>SUM(R11:S14)</f>
        <v>10</v>
      </c>
    </row>
    <row r="17" spans="1:19" ht="15.75" thickBot="1" x14ac:dyDescent="0.3"/>
    <row r="18" spans="1:19" ht="18" customHeight="1" x14ac:dyDescent="0.25">
      <c r="A18" s="297" t="s">
        <v>27</v>
      </c>
      <c r="B18" s="304" t="s">
        <v>50</v>
      </c>
      <c r="C18" s="299"/>
      <c r="D18" s="300"/>
      <c r="E18" s="304" t="s">
        <v>175</v>
      </c>
      <c r="F18" s="299"/>
      <c r="G18" s="300"/>
      <c r="H18" s="304" t="s">
        <v>67</v>
      </c>
      <c r="I18" s="299"/>
      <c r="J18" s="300"/>
      <c r="K18" s="304" t="s">
        <v>176</v>
      </c>
      <c r="L18" s="299"/>
      <c r="M18" s="300"/>
      <c r="N18" s="284"/>
      <c r="O18" s="288"/>
      <c r="P18" s="18"/>
      <c r="Q18" s="285" t="s">
        <v>1</v>
      </c>
      <c r="R18" s="284" t="s">
        <v>2</v>
      </c>
      <c r="S18" s="285"/>
    </row>
    <row r="19" spans="1:19" ht="18" customHeight="1" thickBot="1" x14ac:dyDescent="0.3">
      <c r="A19" s="298"/>
      <c r="B19" s="296" t="s">
        <v>51</v>
      </c>
      <c r="C19" s="291"/>
      <c r="D19" s="292"/>
      <c r="E19" s="296" t="s">
        <v>10</v>
      </c>
      <c r="F19" s="291"/>
      <c r="G19" s="292"/>
      <c r="H19" s="296" t="s">
        <v>68</v>
      </c>
      <c r="I19" s="291"/>
      <c r="J19" s="292"/>
      <c r="K19" s="296" t="s">
        <v>3</v>
      </c>
      <c r="L19" s="291"/>
      <c r="M19" s="292"/>
      <c r="N19" s="305"/>
      <c r="O19" s="289"/>
      <c r="P19" s="19"/>
      <c r="Q19" s="306"/>
      <c r="R19" s="305"/>
      <c r="S19" s="306"/>
    </row>
    <row r="20" spans="1:19" ht="15.75" thickBot="1" x14ac:dyDescent="0.3">
      <c r="A20" s="67" t="s">
        <v>49</v>
      </c>
      <c r="B20" s="60"/>
      <c r="C20" s="88"/>
      <c r="D20" s="89"/>
      <c r="E20" s="158">
        <v>3</v>
      </c>
      <c r="F20" s="91" t="s">
        <v>5</v>
      </c>
      <c r="G20" s="159">
        <v>0</v>
      </c>
      <c r="H20" s="158">
        <v>3</v>
      </c>
      <c r="I20" s="91" t="s">
        <v>5</v>
      </c>
      <c r="J20" s="91">
        <v>0</v>
      </c>
      <c r="K20" s="158">
        <v>3</v>
      </c>
      <c r="L20" s="91" t="s">
        <v>5</v>
      </c>
      <c r="M20" s="159">
        <v>0</v>
      </c>
      <c r="N20" s="93">
        <f>B20+E20+H20+K20</f>
        <v>9</v>
      </c>
      <c r="O20" s="94" t="s">
        <v>5</v>
      </c>
      <c r="P20" s="95">
        <f>D20+G20+J20+M20</f>
        <v>0</v>
      </c>
      <c r="Q20" s="159">
        <v>6</v>
      </c>
      <c r="R20" s="311">
        <v>1</v>
      </c>
      <c r="S20" s="312"/>
    </row>
    <row r="21" spans="1:19" ht="15" customHeight="1" thickBot="1" x14ac:dyDescent="0.3">
      <c r="A21" s="67" t="s">
        <v>59</v>
      </c>
      <c r="B21" s="58">
        <v>0</v>
      </c>
      <c r="C21" s="96" t="s">
        <v>5</v>
      </c>
      <c r="D21" s="163">
        <v>3</v>
      </c>
      <c r="E21" s="98"/>
      <c r="F21" s="88"/>
      <c r="G21" s="89"/>
      <c r="H21" s="99">
        <v>3</v>
      </c>
      <c r="I21" s="100" t="s">
        <v>5</v>
      </c>
      <c r="J21" s="100">
        <v>0</v>
      </c>
      <c r="K21" s="99">
        <v>3</v>
      </c>
      <c r="L21" s="100" t="s">
        <v>5</v>
      </c>
      <c r="M21" s="101">
        <v>0</v>
      </c>
      <c r="N21" s="102">
        <f t="shared" ref="N21:N23" si="2">B21+E21+H21+K21</f>
        <v>6</v>
      </c>
      <c r="O21" s="103" t="s">
        <v>5</v>
      </c>
      <c r="P21" s="104">
        <f t="shared" ref="P21:P23" si="3">D21+G21+J21+M21</f>
        <v>3</v>
      </c>
      <c r="Q21" s="121">
        <v>5</v>
      </c>
      <c r="R21" s="311">
        <v>2</v>
      </c>
      <c r="S21" s="312"/>
    </row>
    <row r="22" spans="1:19" ht="15.75" thickBot="1" x14ac:dyDescent="0.3">
      <c r="A22" s="66" t="s">
        <v>66</v>
      </c>
      <c r="B22" s="43">
        <v>0</v>
      </c>
      <c r="C22" s="103" t="s">
        <v>5</v>
      </c>
      <c r="D22" s="160">
        <v>3</v>
      </c>
      <c r="E22" s="166">
        <v>0</v>
      </c>
      <c r="F22" s="108" t="s">
        <v>5</v>
      </c>
      <c r="G22" s="167">
        <v>3</v>
      </c>
      <c r="H22" s="98"/>
      <c r="I22" s="88"/>
      <c r="J22" s="89"/>
      <c r="K22" s="99">
        <v>3</v>
      </c>
      <c r="L22" s="100" t="s">
        <v>5</v>
      </c>
      <c r="M22" s="101">
        <v>0</v>
      </c>
      <c r="N22" s="102">
        <f t="shared" si="2"/>
        <v>3</v>
      </c>
      <c r="O22" s="103" t="s">
        <v>5</v>
      </c>
      <c r="P22" s="104">
        <f t="shared" si="3"/>
        <v>6</v>
      </c>
      <c r="Q22" s="122">
        <v>4</v>
      </c>
      <c r="R22" s="313">
        <v>3</v>
      </c>
      <c r="S22" s="314"/>
    </row>
    <row r="23" spans="1:19" ht="15.75" thickBot="1" x14ac:dyDescent="0.3">
      <c r="A23" s="71" t="s">
        <v>110</v>
      </c>
      <c r="B23" s="42">
        <v>0</v>
      </c>
      <c r="C23" s="46" t="s">
        <v>5</v>
      </c>
      <c r="D23" s="47">
        <v>3</v>
      </c>
      <c r="E23" s="45">
        <v>0</v>
      </c>
      <c r="F23" s="46" t="s">
        <v>5</v>
      </c>
      <c r="G23" s="47">
        <v>3</v>
      </c>
      <c r="H23" s="48">
        <v>0</v>
      </c>
      <c r="I23" s="48" t="s">
        <v>5</v>
      </c>
      <c r="J23" s="48">
        <v>3</v>
      </c>
      <c r="K23" s="98"/>
      <c r="L23" s="88"/>
      <c r="M23" s="89"/>
      <c r="N23" s="164">
        <f t="shared" si="2"/>
        <v>0</v>
      </c>
      <c r="O23" s="112" t="s">
        <v>5</v>
      </c>
      <c r="P23" s="165">
        <f t="shared" si="3"/>
        <v>9</v>
      </c>
      <c r="Q23" s="123">
        <v>3</v>
      </c>
      <c r="R23" s="345">
        <v>4</v>
      </c>
      <c r="S23" s="346"/>
    </row>
    <row r="24" spans="1:19" x14ac:dyDescent="0.25">
      <c r="A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"/>
      <c r="S24" s="2"/>
    </row>
    <row r="25" spans="1:19" x14ac:dyDescent="0.25">
      <c r="A25" s="1"/>
      <c r="B25" s="1">
        <f>SUM(B20:B23)</f>
        <v>0</v>
      </c>
      <c r="C25" s="2"/>
      <c r="D25" s="1">
        <f>SUM(D20:D23)</f>
        <v>9</v>
      </c>
      <c r="E25" s="1">
        <f>SUM(E20:E23)</f>
        <v>3</v>
      </c>
      <c r="F25" s="2"/>
      <c r="G25" s="1">
        <f>SUM(G20:G23)</f>
        <v>6</v>
      </c>
      <c r="H25" s="1">
        <f>SUM(H20:H23)</f>
        <v>6</v>
      </c>
      <c r="I25" s="2"/>
      <c r="J25" s="1">
        <f>SUM(J20:J23)</f>
        <v>3</v>
      </c>
      <c r="K25" s="1">
        <f>SUM(K20:K23)</f>
        <v>9</v>
      </c>
      <c r="L25" s="2"/>
      <c r="M25" s="1">
        <f>SUM(M20:M23)</f>
        <v>0</v>
      </c>
      <c r="N25" s="1">
        <f>SUM(N20:N23)</f>
        <v>18</v>
      </c>
      <c r="O25" s="2"/>
      <c r="P25" s="1">
        <f>SUM(P20:P23)</f>
        <v>18</v>
      </c>
      <c r="Q25" s="1">
        <f>SUM(Q20:Q23)</f>
        <v>18</v>
      </c>
      <c r="R25" s="1"/>
      <c r="S25" s="1">
        <f>SUM(R20:R23)</f>
        <v>10</v>
      </c>
    </row>
    <row r="26" spans="1:19" ht="15.75" thickBot="1" x14ac:dyDescent="0.3"/>
    <row r="27" spans="1:19" ht="18" customHeight="1" x14ac:dyDescent="0.25">
      <c r="A27" s="297" t="s">
        <v>28</v>
      </c>
      <c r="B27" s="304" t="s">
        <v>13</v>
      </c>
      <c r="C27" s="299"/>
      <c r="D27" s="300"/>
      <c r="E27" s="304" t="s">
        <v>60</v>
      </c>
      <c r="F27" s="299"/>
      <c r="G27" s="300"/>
      <c r="H27" s="304" t="s">
        <v>177</v>
      </c>
      <c r="I27" s="299"/>
      <c r="J27" s="300"/>
      <c r="K27" s="304" t="s">
        <v>178</v>
      </c>
      <c r="L27" s="299"/>
      <c r="M27" s="300"/>
      <c r="N27" s="284"/>
      <c r="O27" s="288"/>
      <c r="P27" s="18"/>
      <c r="Q27" s="285" t="s">
        <v>1</v>
      </c>
      <c r="R27" s="284" t="s">
        <v>2</v>
      </c>
      <c r="S27" s="285"/>
    </row>
    <row r="28" spans="1:19" ht="18" customHeight="1" thickBot="1" x14ac:dyDescent="0.3">
      <c r="A28" s="298"/>
      <c r="B28" s="296" t="s">
        <v>14</v>
      </c>
      <c r="C28" s="291"/>
      <c r="D28" s="292"/>
      <c r="E28" s="296" t="s">
        <v>17</v>
      </c>
      <c r="F28" s="291"/>
      <c r="G28" s="292"/>
      <c r="H28" s="296" t="s">
        <v>17</v>
      </c>
      <c r="I28" s="291"/>
      <c r="J28" s="292"/>
      <c r="K28" s="296" t="s">
        <v>63</v>
      </c>
      <c r="L28" s="291"/>
      <c r="M28" s="292"/>
      <c r="N28" s="305"/>
      <c r="O28" s="289"/>
      <c r="P28" s="19"/>
      <c r="Q28" s="306"/>
      <c r="R28" s="305"/>
      <c r="S28" s="306"/>
    </row>
    <row r="29" spans="1:19" ht="15.75" thickBot="1" x14ac:dyDescent="0.3">
      <c r="A29" s="66" t="s">
        <v>7</v>
      </c>
      <c r="B29" s="60"/>
      <c r="C29" s="88"/>
      <c r="D29" s="89"/>
      <c r="E29" s="158">
        <v>3</v>
      </c>
      <c r="F29" s="91" t="s">
        <v>5</v>
      </c>
      <c r="G29" s="159">
        <v>1</v>
      </c>
      <c r="H29" s="158">
        <v>3</v>
      </c>
      <c r="I29" s="100" t="s">
        <v>174</v>
      </c>
      <c r="J29" s="91">
        <v>0</v>
      </c>
      <c r="K29" s="158">
        <v>3</v>
      </c>
      <c r="L29" s="91" t="s">
        <v>5</v>
      </c>
      <c r="M29" s="159">
        <v>0</v>
      </c>
      <c r="N29" s="93">
        <f>B29+E29+H29+K29</f>
        <v>9</v>
      </c>
      <c r="O29" s="94" t="s">
        <v>5</v>
      </c>
      <c r="P29" s="95">
        <f>D29+G29+J29+M29</f>
        <v>1</v>
      </c>
      <c r="Q29" s="159">
        <v>6</v>
      </c>
      <c r="R29" s="311">
        <v>1</v>
      </c>
      <c r="S29" s="312"/>
    </row>
    <row r="30" spans="1:19" ht="15" customHeight="1" thickBot="1" x14ac:dyDescent="0.3">
      <c r="A30" s="125" t="s">
        <v>70</v>
      </c>
      <c r="B30" s="58">
        <v>1</v>
      </c>
      <c r="C30" s="96" t="s">
        <v>5</v>
      </c>
      <c r="D30" s="163">
        <v>3</v>
      </c>
      <c r="E30" s="98"/>
      <c r="F30" s="88"/>
      <c r="G30" s="89"/>
      <c r="H30" s="99">
        <v>3</v>
      </c>
      <c r="I30" s="100" t="s">
        <v>174</v>
      </c>
      <c r="J30" s="100">
        <v>0</v>
      </c>
      <c r="K30" s="99">
        <v>3</v>
      </c>
      <c r="L30" s="100" t="s">
        <v>5</v>
      </c>
      <c r="M30" s="101">
        <v>0</v>
      </c>
      <c r="N30" s="102">
        <f t="shared" ref="N30:N32" si="4">B30+E30+H30+K30</f>
        <v>7</v>
      </c>
      <c r="O30" s="103" t="s">
        <v>5</v>
      </c>
      <c r="P30" s="104">
        <f t="shared" ref="P30:P32" si="5">D30+G30+J30+M30</f>
        <v>3</v>
      </c>
      <c r="Q30" s="121">
        <v>5</v>
      </c>
      <c r="R30" s="311">
        <v>2</v>
      </c>
      <c r="S30" s="312"/>
    </row>
    <row r="31" spans="1:19" ht="15.75" thickBot="1" x14ac:dyDescent="0.3">
      <c r="A31" s="67" t="s">
        <v>119</v>
      </c>
      <c r="B31" s="43">
        <v>0</v>
      </c>
      <c r="C31" s="100" t="s">
        <v>174</v>
      </c>
      <c r="D31" s="44">
        <v>3</v>
      </c>
      <c r="E31" s="166">
        <v>0</v>
      </c>
      <c r="F31" s="108"/>
      <c r="G31" s="167">
        <v>3</v>
      </c>
      <c r="H31" s="98"/>
      <c r="I31" s="88"/>
      <c r="J31" s="89"/>
      <c r="K31" s="99">
        <v>3</v>
      </c>
      <c r="L31" s="100" t="s">
        <v>5</v>
      </c>
      <c r="M31" s="101">
        <v>0</v>
      </c>
      <c r="N31" s="102">
        <f t="shared" si="4"/>
        <v>3</v>
      </c>
      <c r="O31" s="103" t="s">
        <v>5</v>
      </c>
      <c r="P31" s="104">
        <f t="shared" si="5"/>
        <v>6</v>
      </c>
      <c r="Q31" s="122">
        <v>4</v>
      </c>
      <c r="R31" s="313">
        <v>3</v>
      </c>
      <c r="S31" s="314"/>
    </row>
    <row r="32" spans="1:19" ht="15.75" thickBot="1" x14ac:dyDescent="0.3">
      <c r="A32" s="71" t="s">
        <v>117</v>
      </c>
      <c r="B32" s="42">
        <v>0</v>
      </c>
      <c r="C32" s="46" t="s">
        <v>5</v>
      </c>
      <c r="D32" s="47">
        <v>3</v>
      </c>
      <c r="E32" s="45">
        <v>0</v>
      </c>
      <c r="F32" s="46" t="s">
        <v>5</v>
      </c>
      <c r="G32" s="47">
        <v>3</v>
      </c>
      <c r="H32" s="48">
        <v>0</v>
      </c>
      <c r="I32" s="48" t="s">
        <v>5</v>
      </c>
      <c r="J32" s="48">
        <v>3</v>
      </c>
      <c r="K32" s="98"/>
      <c r="L32" s="88"/>
      <c r="M32" s="89"/>
      <c r="N32" s="164">
        <f t="shared" si="4"/>
        <v>0</v>
      </c>
      <c r="O32" s="112" t="s">
        <v>5</v>
      </c>
      <c r="P32" s="165">
        <f t="shared" si="5"/>
        <v>9</v>
      </c>
      <c r="Q32" s="123">
        <v>3</v>
      </c>
      <c r="R32" s="345">
        <v>4</v>
      </c>
      <c r="S32" s="346"/>
    </row>
    <row r="33" spans="1:31" x14ac:dyDescent="0.25">
      <c r="A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2"/>
    </row>
    <row r="34" spans="1:31" x14ac:dyDescent="0.25">
      <c r="A34" s="1"/>
      <c r="B34" s="1">
        <f>SUM(B29:B32)</f>
        <v>1</v>
      </c>
      <c r="C34" s="2"/>
      <c r="D34" s="1">
        <f>SUM(D29:D32)</f>
        <v>9</v>
      </c>
      <c r="E34" s="1">
        <f>SUM(E29:E32)</f>
        <v>3</v>
      </c>
      <c r="F34" s="2"/>
      <c r="G34" s="1">
        <f>SUM(G29:G32)</f>
        <v>7</v>
      </c>
      <c r="H34" s="1">
        <f>SUM(H29:H32)</f>
        <v>6</v>
      </c>
      <c r="I34" s="2"/>
      <c r="J34" s="1">
        <f>SUM(J29:J32)</f>
        <v>3</v>
      </c>
      <c r="K34" s="1">
        <f>SUM(K29:K32)</f>
        <v>9</v>
      </c>
      <c r="L34" s="2"/>
      <c r="M34" s="1">
        <f>SUM(M29:M32)</f>
        <v>0</v>
      </c>
      <c r="N34" s="1">
        <f>SUM(N29:N32)</f>
        <v>19</v>
      </c>
      <c r="O34" s="2"/>
      <c r="P34" s="1">
        <f>SUM(P29:P32)</f>
        <v>19</v>
      </c>
      <c r="Q34" s="1">
        <f>SUM(Q29:Q32)</f>
        <v>18</v>
      </c>
      <c r="R34" s="1"/>
      <c r="S34" s="1">
        <f>SUM(R29:S32)</f>
        <v>10</v>
      </c>
    </row>
    <row r="35" spans="1:31" ht="15.75" thickBot="1" x14ac:dyDescent="0.3">
      <c r="A35" s="1"/>
      <c r="B35" s="1"/>
      <c r="C35" s="2"/>
      <c r="D35" s="1"/>
      <c r="E35" s="1"/>
      <c r="F35" s="2"/>
      <c r="G35" s="1"/>
      <c r="H35" s="1"/>
      <c r="I35" s="2"/>
      <c r="J35" s="1"/>
      <c r="K35" s="1"/>
      <c r="L35" s="2"/>
      <c r="M35" s="1"/>
      <c r="N35" s="1"/>
      <c r="O35" s="2"/>
      <c r="P35" s="1"/>
      <c r="Q35" s="1"/>
      <c r="R35" s="1"/>
      <c r="S35" s="1"/>
    </row>
    <row r="36" spans="1:31" ht="18" customHeight="1" x14ac:dyDescent="0.25">
      <c r="A36" s="349" t="s">
        <v>180</v>
      </c>
      <c r="B36" s="351" t="s">
        <v>62</v>
      </c>
      <c r="C36" s="352"/>
      <c r="D36" s="353"/>
      <c r="E36" s="351" t="s">
        <v>179</v>
      </c>
      <c r="F36" s="352"/>
      <c r="G36" s="353"/>
      <c r="H36" s="351" t="s">
        <v>48</v>
      </c>
      <c r="I36" s="352"/>
      <c r="J36" s="353"/>
      <c r="K36" s="351" t="s">
        <v>75</v>
      </c>
      <c r="L36" s="352"/>
      <c r="M36" s="353"/>
      <c r="N36" s="352" t="s">
        <v>50</v>
      </c>
      <c r="O36" s="352"/>
      <c r="P36" s="353"/>
      <c r="Q36" s="352" t="s">
        <v>60</v>
      </c>
      <c r="R36" s="352"/>
      <c r="S36" s="353"/>
      <c r="T36" s="352" t="s">
        <v>13</v>
      </c>
      <c r="U36" s="352"/>
      <c r="V36" s="353"/>
      <c r="W36" s="351" t="s">
        <v>60</v>
      </c>
      <c r="X36" s="352"/>
      <c r="Y36" s="353"/>
      <c r="Z36" s="182"/>
      <c r="AA36" s="183"/>
      <c r="AB36" s="184"/>
      <c r="AC36" s="359" t="s">
        <v>1</v>
      </c>
      <c r="AD36" s="354" t="s">
        <v>2</v>
      </c>
      <c r="AE36" s="257"/>
    </row>
    <row r="37" spans="1:31" ht="18" customHeight="1" thickBot="1" x14ac:dyDescent="0.3">
      <c r="A37" s="350"/>
      <c r="B37" s="361" t="s">
        <v>63</v>
      </c>
      <c r="C37" s="362"/>
      <c r="D37" s="363"/>
      <c r="E37" s="364" t="s">
        <v>11</v>
      </c>
      <c r="F37" s="365"/>
      <c r="G37" s="366"/>
      <c r="H37" s="361" t="s">
        <v>12</v>
      </c>
      <c r="I37" s="362"/>
      <c r="J37" s="363"/>
      <c r="K37" s="361" t="s">
        <v>15</v>
      </c>
      <c r="L37" s="362"/>
      <c r="M37" s="363"/>
      <c r="N37" s="361" t="s">
        <v>51</v>
      </c>
      <c r="O37" s="362"/>
      <c r="P37" s="363"/>
      <c r="Q37" s="362" t="s">
        <v>10</v>
      </c>
      <c r="R37" s="362"/>
      <c r="S37" s="363"/>
      <c r="T37" s="362" t="s">
        <v>14</v>
      </c>
      <c r="U37" s="362"/>
      <c r="V37" s="363"/>
      <c r="W37" s="364" t="s">
        <v>17</v>
      </c>
      <c r="X37" s="365"/>
      <c r="Y37" s="366"/>
      <c r="Z37" s="185"/>
      <c r="AA37" s="186"/>
      <c r="AB37" s="187"/>
      <c r="AC37" s="360"/>
      <c r="AD37" s="355"/>
      <c r="AE37" s="257"/>
    </row>
    <row r="38" spans="1:31" ht="15.75" thickBot="1" x14ac:dyDescent="0.3">
      <c r="A38" s="188" t="s">
        <v>61</v>
      </c>
      <c r="B38" s="189"/>
      <c r="C38" s="190"/>
      <c r="D38" s="190"/>
      <c r="E38" s="191">
        <v>3</v>
      </c>
      <c r="F38" s="192" t="s">
        <v>5</v>
      </c>
      <c r="G38" s="193">
        <v>0</v>
      </c>
      <c r="H38" s="192">
        <v>3</v>
      </c>
      <c r="I38" s="192" t="s">
        <v>5</v>
      </c>
      <c r="J38" s="192">
        <v>1</v>
      </c>
      <c r="K38" s="191">
        <v>3</v>
      </c>
      <c r="L38" s="192" t="s">
        <v>5</v>
      </c>
      <c r="M38" s="193">
        <v>0</v>
      </c>
      <c r="N38" s="192">
        <v>3</v>
      </c>
      <c r="O38" s="192" t="s">
        <v>5</v>
      </c>
      <c r="P38" s="192">
        <v>2</v>
      </c>
      <c r="Q38" s="194">
        <v>3</v>
      </c>
      <c r="R38" s="195" t="s">
        <v>5</v>
      </c>
      <c r="S38" s="196">
        <v>1</v>
      </c>
      <c r="T38" s="197">
        <v>3</v>
      </c>
      <c r="U38" s="195" t="s">
        <v>5</v>
      </c>
      <c r="V38" s="198">
        <v>1</v>
      </c>
      <c r="W38" s="199">
        <v>3</v>
      </c>
      <c r="X38" s="195" t="s">
        <v>5</v>
      </c>
      <c r="Y38" s="200">
        <v>0</v>
      </c>
      <c r="Z38" s="194">
        <f t="shared" ref="Z38:Z45" si="6">B38+E38+H38+K38+N38+Q38+T38+W38</f>
        <v>21</v>
      </c>
      <c r="AA38" s="195" t="s">
        <v>5</v>
      </c>
      <c r="AB38" s="195">
        <f t="shared" ref="AB38:AB45" si="7">D38+G38+J38+M38+P38+S38+V38+Y38</f>
        <v>5</v>
      </c>
      <c r="AC38" s="260">
        <v>14</v>
      </c>
      <c r="AD38" s="265">
        <v>1</v>
      </c>
      <c r="AE38" s="258"/>
    </row>
    <row r="39" spans="1:31" ht="15.75" thickBot="1" x14ac:dyDescent="0.3">
      <c r="A39" s="216" t="s">
        <v>99</v>
      </c>
      <c r="B39" s="201">
        <v>0</v>
      </c>
      <c r="C39" s="202" t="s">
        <v>5</v>
      </c>
      <c r="D39" s="202">
        <v>3</v>
      </c>
      <c r="E39" s="189"/>
      <c r="F39" s="190"/>
      <c r="G39" s="203"/>
      <c r="H39" s="204">
        <v>0</v>
      </c>
      <c r="I39" s="204" t="s">
        <v>5</v>
      </c>
      <c r="J39" s="204">
        <v>3</v>
      </c>
      <c r="K39" s="205">
        <v>3</v>
      </c>
      <c r="L39" s="204" t="s">
        <v>5</v>
      </c>
      <c r="M39" s="206">
        <v>0</v>
      </c>
      <c r="N39" s="204">
        <v>0</v>
      </c>
      <c r="O39" s="204" t="s">
        <v>5</v>
      </c>
      <c r="P39" s="204">
        <v>3</v>
      </c>
      <c r="Q39" s="207">
        <v>0</v>
      </c>
      <c r="R39" s="204" t="s">
        <v>5</v>
      </c>
      <c r="S39" s="208">
        <v>3</v>
      </c>
      <c r="T39" s="209">
        <v>0</v>
      </c>
      <c r="U39" s="204" t="s">
        <v>5</v>
      </c>
      <c r="V39" s="210">
        <v>3</v>
      </c>
      <c r="W39" s="211">
        <v>1</v>
      </c>
      <c r="X39" s="212" t="s">
        <v>5</v>
      </c>
      <c r="Y39" s="213">
        <v>3</v>
      </c>
      <c r="Z39" s="209">
        <f t="shared" si="6"/>
        <v>4</v>
      </c>
      <c r="AA39" s="214" t="s">
        <v>5</v>
      </c>
      <c r="AB39" s="214">
        <f t="shared" si="7"/>
        <v>18</v>
      </c>
      <c r="AC39" s="261">
        <v>8</v>
      </c>
      <c r="AD39" s="152">
        <v>7</v>
      </c>
      <c r="AE39" s="259"/>
    </row>
    <row r="40" spans="1:31" ht="15.75" thickBot="1" x14ac:dyDescent="0.3">
      <c r="A40" s="263" t="s">
        <v>46</v>
      </c>
      <c r="B40" s="217">
        <v>1</v>
      </c>
      <c r="C40" s="218" t="s">
        <v>5</v>
      </c>
      <c r="D40" s="218">
        <v>3</v>
      </c>
      <c r="E40" s="219">
        <v>3</v>
      </c>
      <c r="F40" s="220" t="s">
        <v>5</v>
      </c>
      <c r="G40" s="221">
        <v>0</v>
      </c>
      <c r="H40" s="190"/>
      <c r="I40" s="190"/>
      <c r="J40" s="190"/>
      <c r="K40" s="205">
        <v>3</v>
      </c>
      <c r="L40" s="204" t="s">
        <v>5</v>
      </c>
      <c r="M40" s="206">
        <v>0</v>
      </c>
      <c r="N40" s="218">
        <v>0</v>
      </c>
      <c r="O40" s="218" t="s">
        <v>5</v>
      </c>
      <c r="P40" s="218">
        <v>3</v>
      </c>
      <c r="Q40" s="207">
        <v>2</v>
      </c>
      <c r="R40" s="218" t="s">
        <v>5</v>
      </c>
      <c r="S40" s="208">
        <v>3</v>
      </c>
      <c r="T40" s="209">
        <v>2</v>
      </c>
      <c r="U40" s="218" t="s">
        <v>5</v>
      </c>
      <c r="V40" s="210">
        <v>3</v>
      </c>
      <c r="W40" s="222">
        <v>1</v>
      </c>
      <c r="X40" s="212" t="s">
        <v>5</v>
      </c>
      <c r="Y40" s="223">
        <v>3</v>
      </c>
      <c r="Z40" s="224">
        <f t="shared" si="6"/>
        <v>12</v>
      </c>
      <c r="AA40" s="225" t="s">
        <v>5</v>
      </c>
      <c r="AB40" s="225">
        <f t="shared" si="7"/>
        <v>15</v>
      </c>
      <c r="AC40" s="261">
        <v>9</v>
      </c>
      <c r="AD40" s="152">
        <v>6</v>
      </c>
      <c r="AE40" s="259"/>
    </row>
    <row r="41" spans="1:31" ht="15.75" thickBot="1" x14ac:dyDescent="0.3">
      <c r="A41" s="216" t="s">
        <v>71</v>
      </c>
      <c r="B41" s="217">
        <v>0</v>
      </c>
      <c r="C41" s="218" t="s">
        <v>5</v>
      </c>
      <c r="D41" s="218">
        <v>3</v>
      </c>
      <c r="E41" s="217">
        <v>0</v>
      </c>
      <c r="F41" s="218" t="s">
        <v>5</v>
      </c>
      <c r="G41" s="227">
        <v>3</v>
      </c>
      <c r="H41" s="220">
        <v>0</v>
      </c>
      <c r="I41" s="220" t="s">
        <v>5</v>
      </c>
      <c r="J41" s="220">
        <v>3</v>
      </c>
      <c r="K41" s="189"/>
      <c r="L41" s="190"/>
      <c r="M41" s="203"/>
      <c r="N41" s="204">
        <v>0</v>
      </c>
      <c r="O41" s="204" t="s">
        <v>5</v>
      </c>
      <c r="P41" s="204">
        <v>3</v>
      </c>
      <c r="Q41" s="207">
        <v>0</v>
      </c>
      <c r="R41" s="214" t="s">
        <v>5</v>
      </c>
      <c r="S41" s="208">
        <v>3</v>
      </c>
      <c r="T41" s="209">
        <v>0</v>
      </c>
      <c r="U41" s="214" t="s">
        <v>5</v>
      </c>
      <c r="V41" s="210">
        <v>3</v>
      </c>
      <c r="W41" s="211">
        <v>0</v>
      </c>
      <c r="X41" s="212" t="s">
        <v>5</v>
      </c>
      <c r="Y41" s="213">
        <v>3</v>
      </c>
      <c r="Z41" s="209">
        <f t="shared" si="6"/>
        <v>0</v>
      </c>
      <c r="AA41" s="214" t="s">
        <v>5</v>
      </c>
      <c r="AB41" s="214">
        <f t="shared" si="7"/>
        <v>21</v>
      </c>
      <c r="AC41" s="261">
        <v>7</v>
      </c>
      <c r="AD41" s="266">
        <v>8</v>
      </c>
      <c r="AE41" s="258"/>
    </row>
    <row r="42" spans="1:31" ht="15.75" thickBot="1" x14ac:dyDescent="0.3">
      <c r="A42" s="264" t="s">
        <v>49</v>
      </c>
      <c r="B42" s="201">
        <v>2</v>
      </c>
      <c r="C42" s="204" t="s">
        <v>5</v>
      </c>
      <c r="D42" s="202">
        <v>3</v>
      </c>
      <c r="E42" s="205">
        <v>3</v>
      </c>
      <c r="F42" s="202" t="s">
        <v>5</v>
      </c>
      <c r="G42" s="228">
        <v>0</v>
      </c>
      <c r="H42" s="204">
        <v>3</v>
      </c>
      <c r="I42" s="204" t="s">
        <v>5</v>
      </c>
      <c r="J42" s="204">
        <v>0</v>
      </c>
      <c r="K42" s="224">
        <v>3</v>
      </c>
      <c r="L42" s="225" t="s">
        <v>5</v>
      </c>
      <c r="M42" s="226">
        <v>0</v>
      </c>
      <c r="N42" s="190"/>
      <c r="O42" s="190"/>
      <c r="P42" s="190"/>
      <c r="Q42" s="207">
        <v>3</v>
      </c>
      <c r="R42" s="215" t="s">
        <v>5</v>
      </c>
      <c r="S42" s="208">
        <v>0</v>
      </c>
      <c r="T42" s="209">
        <v>3</v>
      </c>
      <c r="U42" s="214" t="s">
        <v>5</v>
      </c>
      <c r="V42" s="210">
        <v>0</v>
      </c>
      <c r="W42" s="211">
        <v>3</v>
      </c>
      <c r="X42" s="212" t="s">
        <v>5</v>
      </c>
      <c r="Y42" s="213">
        <v>0</v>
      </c>
      <c r="Z42" s="224">
        <f t="shared" si="6"/>
        <v>20</v>
      </c>
      <c r="AA42" s="225" t="s">
        <v>5</v>
      </c>
      <c r="AB42" s="225">
        <f t="shared" si="7"/>
        <v>3</v>
      </c>
      <c r="AC42" s="261">
        <v>13</v>
      </c>
      <c r="AD42" s="152">
        <v>2</v>
      </c>
      <c r="AE42" s="259"/>
    </row>
    <row r="43" spans="1:31" ht="15.75" thickBot="1" x14ac:dyDescent="0.3">
      <c r="A43" s="229" t="s">
        <v>59</v>
      </c>
      <c r="B43" s="230">
        <v>1</v>
      </c>
      <c r="C43" s="231" t="s">
        <v>5</v>
      </c>
      <c r="D43" s="232">
        <v>3</v>
      </c>
      <c r="E43" s="230">
        <v>3</v>
      </c>
      <c r="F43" s="231" t="s">
        <v>5</v>
      </c>
      <c r="G43" s="233">
        <v>0</v>
      </c>
      <c r="H43" s="232">
        <v>3</v>
      </c>
      <c r="I43" s="231" t="s">
        <v>5</v>
      </c>
      <c r="J43" s="232">
        <v>2</v>
      </c>
      <c r="K43" s="230">
        <v>3</v>
      </c>
      <c r="L43" s="231" t="s">
        <v>5</v>
      </c>
      <c r="M43" s="233">
        <v>0</v>
      </c>
      <c r="N43" s="234">
        <v>0</v>
      </c>
      <c r="O43" s="235" t="s">
        <v>5</v>
      </c>
      <c r="P43" s="234">
        <v>3</v>
      </c>
      <c r="Q43" s="356"/>
      <c r="R43" s="357"/>
      <c r="S43" s="358"/>
      <c r="T43" s="224">
        <v>3</v>
      </c>
      <c r="U43" s="202" t="s">
        <v>5</v>
      </c>
      <c r="V43" s="226">
        <v>1</v>
      </c>
      <c r="W43" s="222">
        <v>2</v>
      </c>
      <c r="X43" s="212" t="s">
        <v>5</v>
      </c>
      <c r="Y43" s="223">
        <v>3</v>
      </c>
      <c r="Z43" s="209">
        <f t="shared" si="6"/>
        <v>15</v>
      </c>
      <c r="AA43" s="214" t="s">
        <v>5</v>
      </c>
      <c r="AB43" s="214">
        <f t="shared" si="7"/>
        <v>12</v>
      </c>
      <c r="AC43" s="261">
        <v>11</v>
      </c>
      <c r="AD43" s="152">
        <v>3</v>
      </c>
      <c r="AE43" s="259" t="s">
        <v>181</v>
      </c>
    </row>
    <row r="44" spans="1:31" ht="15.75" thickBot="1" x14ac:dyDescent="0.3">
      <c r="A44" s="229" t="s">
        <v>7</v>
      </c>
      <c r="B44" s="236">
        <v>1</v>
      </c>
      <c r="C44" s="212" t="s">
        <v>5</v>
      </c>
      <c r="D44" s="237">
        <v>3</v>
      </c>
      <c r="E44" s="236">
        <v>3</v>
      </c>
      <c r="F44" s="212" t="s">
        <v>5</v>
      </c>
      <c r="G44" s="238">
        <v>0</v>
      </c>
      <c r="H44" s="237">
        <v>3</v>
      </c>
      <c r="I44" s="212" t="s">
        <v>5</v>
      </c>
      <c r="J44" s="237">
        <v>2</v>
      </c>
      <c r="K44" s="236">
        <v>3</v>
      </c>
      <c r="L44" s="212" t="s">
        <v>5</v>
      </c>
      <c r="M44" s="238">
        <v>0</v>
      </c>
      <c r="N44" s="237">
        <v>0</v>
      </c>
      <c r="O44" s="212" t="s">
        <v>5</v>
      </c>
      <c r="P44" s="237">
        <v>3</v>
      </c>
      <c r="Q44" s="239">
        <v>1</v>
      </c>
      <c r="R44" s="235" t="s">
        <v>5</v>
      </c>
      <c r="S44" s="240">
        <v>3</v>
      </c>
      <c r="T44" s="189"/>
      <c r="U44" s="190"/>
      <c r="V44" s="203"/>
      <c r="W44" s="241">
        <v>3</v>
      </c>
      <c r="X44" s="212" t="s">
        <v>5</v>
      </c>
      <c r="Y44" s="242">
        <v>1</v>
      </c>
      <c r="Z44" s="209">
        <f t="shared" si="6"/>
        <v>14</v>
      </c>
      <c r="AA44" s="214" t="s">
        <v>5</v>
      </c>
      <c r="AB44" s="214">
        <f t="shared" si="7"/>
        <v>12</v>
      </c>
      <c r="AC44" s="261">
        <v>11</v>
      </c>
      <c r="AD44" s="152">
        <v>4</v>
      </c>
      <c r="AE44" s="259" t="s">
        <v>182</v>
      </c>
    </row>
    <row r="45" spans="1:31" ht="15.75" thickBot="1" x14ac:dyDescent="0.3">
      <c r="A45" s="243" t="s">
        <v>70</v>
      </c>
      <c r="B45" s="244">
        <v>0</v>
      </c>
      <c r="C45" s="245" t="s">
        <v>5</v>
      </c>
      <c r="D45" s="246">
        <v>3</v>
      </c>
      <c r="E45" s="244">
        <v>3</v>
      </c>
      <c r="F45" s="245" t="s">
        <v>5</v>
      </c>
      <c r="G45" s="247">
        <v>1</v>
      </c>
      <c r="H45" s="246">
        <v>3</v>
      </c>
      <c r="I45" s="245" t="s">
        <v>5</v>
      </c>
      <c r="J45" s="246">
        <v>1</v>
      </c>
      <c r="K45" s="244">
        <v>3</v>
      </c>
      <c r="L45" s="245" t="s">
        <v>5</v>
      </c>
      <c r="M45" s="247">
        <v>0</v>
      </c>
      <c r="N45" s="246">
        <v>0</v>
      </c>
      <c r="O45" s="245" t="s">
        <v>5</v>
      </c>
      <c r="P45" s="246">
        <v>3</v>
      </c>
      <c r="Q45" s="248">
        <v>3</v>
      </c>
      <c r="R45" s="245" t="s">
        <v>5</v>
      </c>
      <c r="S45" s="249">
        <v>2</v>
      </c>
      <c r="T45" s="250">
        <v>1</v>
      </c>
      <c r="U45" s="251" t="s">
        <v>5</v>
      </c>
      <c r="V45" s="252">
        <v>3</v>
      </c>
      <c r="W45" s="253"/>
      <c r="X45" s="254"/>
      <c r="Y45" s="255"/>
      <c r="Z45" s="250">
        <f t="shared" si="6"/>
        <v>13</v>
      </c>
      <c r="AA45" s="256" t="s">
        <v>5</v>
      </c>
      <c r="AB45" s="256">
        <f t="shared" si="7"/>
        <v>13</v>
      </c>
      <c r="AC45" s="262">
        <v>11</v>
      </c>
      <c r="AD45" s="267">
        <v>5</v>
      </c>
      <c r="AE45" s="258" t="s">
        <v>183</v>
      </c>
    </row>
    <row r="46" spans="1:31" x14ac:dyDescent="0.25">
      <c r="T46" s="24"/>
      <c r="V46" s="24"/>
    </row>
    <row r="47" spans="1:31" x14ac:dyDescent="0.25">
      <c r="B47" s="24">
        <f>SUM(B38:B45)</f>
        <v>5</v>
      </c>
      <c r="C47" s="24"/>
      <c r="D47" s="24">
        <f>SUM(D38:D45)</f>
        <v>21</v>
      </c>
      <c r="E47" s="24">
        <f>SUM(E38:E45)</f>
        <v>18</v>
      </c>
      <c r="F47" s="24"/>
      <c r="G47" s="24">
        <f>SUM(G38:G45)</f>
        <v>4</v>
      </c>
      <c r="H47" s="24">
        <f>SUM(H38:H45)</f>
        <v>15</v>
      </c>
      <c r="I47" s="24"/>
      <c r="J47" s="24">
        <f>SUM(J38:J45)</f>
        <v>12</v>
      </c>
      <c r="K47" s="24">
        <f>SUM(K38:K45)</f>
        <v>21</v>
      </c>
      <c r="L47" s="24"/>
      <c r="M47" s="24">
        <f>SUM(M38:M45)</f>
        <v>0</v>
      </c>
      <c r="N47" s="24">
        <f>SUM(N38:N45)</f>
        <v>3</v>
      </c>
      <c r="O47" s="24"/>
      <c r="P47" s="24">
        <f>SUM(P38:P45)</f>
        <v>20</v>
      </c>
      <c r="Q47" s="24">
        <f>SUM(Q38:Q45)</f>
        <v>12</v>
      </c>
      <c r="S47" s="24">
        <f>SUM(S38:S45)</f>
        <v>15</v>
      </c>
      <c r="T47" s="24">
        <f>SUM(T38:T45)</f>
        <v>12</v>
      </c>
      <c r="U47" s="24"/>
      <c r="V47" s="24">
        <f>SUM(V38:V45)</f>
        <v>14</v>
      </c>
      <c r="W47" s="24">
        <f>SUM(W38:W45)</f>
        <v>13</v>
      </c>
      <c r="X47" s="24"/>
      <c r="Y47" s="24">
        <f>SUM(Y38:Y45)</f>
        <v>13</v>
      </c>
      <c r="Z47" s="24">
        <f>SUM(Z38:Z45)</f>
        <v>99</v>
      </c>
      <c r="AB47" s="24">
        <f>SUM(AB38:AB45)</f>
        <v>99</v>
      </c>
      <c r="AC47" s="24">
        <f>SUM(AC38:AC45)</f>
        <v>84</v>
      </c>
      <c r="AD47" s="24">
        <f>SUM(AD38:AD45)</f>
        <v>36</v>
      </c>
      <c r="AE47" s="273"/>
    </row>
    <row r="48" spans="1:31" ht="15.75" thickBot="1" x14ac:dyDescent="0.3">
      <c r="A48" s="1"/>
      <c r="B48" s="1"/>
      <c r="C48" s="2"/>
      <c r="D48" s="1"/>
      <c r="E48" s="1"/>
      <c r="F48" s="2"/>
      <c r="G48" s="1"/>
      <c r="H48" s="1"/>
      <c r="I48" s="2"/>
      <c r="J48" s="1"/>
      <c r="K48" s="1"/>
      <c r="L48" s="2"/>
      <c r="M48" s="1"/>
      <c r="N48" s="1"/>
      <c r="O48" s="2"/>
      <c r="P48" s="1"/>
      <c r="Q48" s="1"/>
      <c r="R48" s="1"/>
      <c r="S48" s="1"/>
    </row>
    <row r="49" spans="1:28" ht="18" customHeight="1" x14ac:dyDescent="0.25">
      <c r="A49" s="297" t="s">
        <v>86</v>
      </c>
      <c r="B49" s="299" t="s">
        <v>169</v>
      </c>
      <c r="C49" s="299"/>
      <c r="D49" s="300"/>
      <c r="E49" s="301" t="s">
        <v>173</v>
      </c>
      <c r="F49" s="302"/>
      <c r="G49" s="303"/>
      <c r="H49" s="304" t="s">
        <v>54</v>
      </c>
      <c r="I49" s="299"/>
      <c r="J49" s="300"/>
      <c r="K49" s="301" t="s">
        <v>67</v>
      </c>
      <c r="L49" s="302"/>
      <c r="M49" s="303"/>
      <c r="N49" s="304" t="s">
        <v>176</v>
      </c>
      <c r="O49" s="299"/>
      <c r="P49" s="300"/>
      <c r="Q49" s="304" t="s">
        <v>177</v>
      </c>
      <c r="R49" s="299"/>
      <c r="S49" s="300"/>
      <c r="T49" s="304" t="s">
        <v>178</v>
      </c>
      <c r="U49" s="299"/>
      <c r="V49" s="300"/>
      <c r="W49" s="284"/>
      <c r="X49" s="288"/>
      <c r="Y49" s="18"/>
      <c r="Z49" s="288" t="s">
        <v>1</v>
      </c>
      <c r="AA49" s="284" t="s">
        <v>2</v>
      </c>
      <c r="AB49" s="285"/>
    </row>
    <row r="50" spans="1:28" ht="18" customHeight="1" thickBot="1" x14ac:dyDescent="0.3">
      <c r="A50" s="298"/>
      <c r="B50" s="291" t="s">
        <v>170</v>
      </c>
      <c r="C50" s="291"/>
      <c r="D50" s="292"/>
      <c r="E50" s="293" t="s">
        <v>10</v>
      </c>
      <c r="F50" s="294"/>
      <c r="G50" s="295"/>
      <c r="H50" s="296" t="s">
        <v>47</v>
      </c>
      <c r="I50" s="291"/>
      <c r="J50" s="292"/>
      <c r="K50" s="293" t="s">
        <v>68</v>
      </c>
      <c r="L50" s="294"/>
      <c r="M50" s="295"/>
      <c r="N50" s="296" t="s">
        <v>3</v>
      </c>
      <c r="O50" s="291"/>
      <c r="P50" s="292"/>
      <c r="Q50" s="296" t="s">
        <v>17</v>
      </c>
      <c r="R50" s="291"/>
      <c r="S50" s="292"/>
      <c r="T50" s="296" t="s">
        <v>63</v>
      </c>
      <c r="U50" s="291"/>
      <c r="V50" s="292"/>
      <c r="W50" s="305"/>
      <c r="X50" s="289"/>
      <c r="Y50" s="19"/>
      <c r="Z50" s="290"/>
      <c r="AA50" s="286"/>
      <c r="AB50" s="287"/>
    </row>
    <row r="51" spans="1:28" ht="15.75" thickBot="1" x14ac:dyDescent="0.3">
      <c r="A51" s="65" t="s">
        <v>98</v>
      </c>
      <c r="B51" s="60"/>
      <c r="C51" s="61"/>
      <c r="D51" s="62"/>
      <c r="E51" s="54">
        <v>3</v>
      </c>
      <c r="F51" s="3" t="s">
        <v>5</v>
      </c>
      <c r="G51" s="55">
        <v>0</v>
      </c>
      <c r="H51" s="54">
        <v>3</v>
      </c>
      <c r="I51" s="3" t="s">
        <v>5</v>
      </c>
      <c r="J51" s="55">
        <v>0</v>
      </c>
      <c r="K51" s="54">
        <v>3</v>
      </c>
      <c r="L51" s="3" t="s">
        <v>5</v>
      </c>
      <c r="M51" s="55">
        <v>0</v>
      </c>
      <c r="N51" s="54">
        <v>3</v>
      </c>
      <c r="O51" s="3" t="s">
        <v>5</v>
      </c>
      <c r="P51" s="55">
        <v>0</v>
      </c>
      <c r="Q51" s="54">
        <v>3</v>
      </c>
      <c r="R51" s="3" t="s">
        <v>5</v>
      </c>
      <c r="S51" s="55">
        <v>0</v>
      </c>
      <c r="T51" s="54">
        <v>3</v>
      </c>
      <c r="U51" s="3" t="s">
        <v>5</v>
      </c>
      <c r="V51" s="55">
        <v>0</v>
      </c>
      <c r="W51" s="51">
        <f>B51+E51+H51+K51+N51+Q51+T51</f>
        <v>18</v>
      </c>
      <c r="X51" s="52" t="s">
        <v>5</v>
      </c>
      <c r="Y51" s="53">
        <f>D51+G51+J51+M51+P51+S51+V51</f>
        <v>0</v>
      </c>
      <c r="Z51" s="54">
        <v>12</v>
      </c>
      <c r="AA51" s="276">
        <v>9</v>
      </c>
      <c r="AB51" s="277"/>
    </row>
    <row r="52" spans="1:28" ht="15.75" thickBot="1" x14ac:dyDescent="0.3">
      <c r="A52" s="66" t="s">
        <v>104</v>
      </c>
      <c r="B52" s="58">
        <v>0</v>
      </c>
      <c r="C52" s="4" t="s">
        <v>5</v>
      </c>
      <c r="D52" s="59">
        <v>3</v>
      </c>
      <c r="E52" s="60"/>
      <c r="F52" s="61"/>
      <c r="G52" s="62"/>
      <c r="H52" s="17">
        <v>3</v>
      </c>
      <c r="I52" s="14" t="s">
        <v>5</v>
      </c>
      <c r="J52" s="16">
        <v>0</v>
      </c>
      <c r="K52" s="17">
        <v>3</v>
      </c>
      <c r="L52" s="14" t="s">
        <v>5</v>
      </c>
      <c r="M52" s="16">
        <v>2</v>
      </c>
      <c r="N52" s="17">
        <v>3</v>
      </c>
      <c r="O52" s="14" t="s">
        <v>5</v>
      </c>
      <c r="P52" s="16">
        <v>0</v>
      </c>
      <c r="Q52" s="43">
        <v>3</v>
      </c>
      <c r="R52" s="6" t="s">
        <v>5</v>
      </c>
      <c r="S52" s="44">
        <v>0</v>
      </c>
      <c r="T52" s="43">
        <v>3</v>
      </c>
      <c r="U52" s="6" t="s">
        <v>5</v>
      </c>
      <c r="V52" s="44">
        <v>0</v>
      </c>
      <c r="W52" s="5">
        <f>B52+E52+H52+K52+N52+Q52+T52</f>
        <v>15</v>
      </c>
      <c r="X52" s="6" t="s">
        <v>5</v>
      </c>
      <c r="Y52" s="7">
        <f>D52+G52+J52+M52+P52+S52+V52</f>
        <v>5</v>
      </c>
      <c r="Z52" s="43">
        <v>11</v>
      </c>
      <c r="AA52" s="278">
        <v>10</v>
      </c>
      <c r="AB52" s="279"/>
    </row>
    <row r="53" spans="1:28" ht="15.75" thickBot="1" x14ac:dyDescent="0.3">
      <c r="A53" s="272" t="s">
        <v>53</v>
      </c>
      <c r="B53" s="43">
        <v>0</v>
      </c>
      <c r="C53" s="6" t="s">
        <v>5</v>
      </c>
      <c r="D53" s="44">
        <v>3</v>
      </c>
      <c r="E53" s="56">
        <v>0</v>
      </c>
      <c r="F53" s="20" t="s">
        <v>5</v>
      </c>
      <c r="G53" s="57">
        <v>3</v>
      </c>
      <c r="H53" s="60"/>
      <c r="I53" s="61"/>
      <c r="J53" s="62"/>
      <c r="K53" s="17">
        <v>0</v>
      </c>
      <c r="L53" s="14" t="s">
        <v>5</v>
      </c>
      <c r="M53" s="16">
        <v>3</v>
      </c>
      <c r="N53" s="17">
        <v>0</v>
      </c>
      <c r="O53" s="14" t="s">
        <v>5</v>
      </c>
      <c r="P53" s="16">
        <v>3</v>
      </c>
      <c r="Q53" s="58">
        <v>0</v>
      </c>
      <c r="R53" s="4" t="s">
        <v>5</v>
      </c>
      <c r="S53" s="59">
        <v>3</v>
      </c>
      <c r="T53" s="58">
        <v>0</v>
      </c>
      <c r="U53" s="4" t="s">
        <v>5</v>
      </c>
      <c r="V53" s="59">
        <v>3</v>
      </c>
      <c r="W53" s="5">
        <f t="shared" ref="W53:W57" si="8">B53+E53+H53+K53+N53+Q53+T53</f>
        <v>0</v>
      </c>
      <c r="X53" s="6" t="s">
        <v>5</v>
      </c>
      <c r="Y53" s="7">
        <f t="shared" ref="Y53:Y57" si="9">D53+G53+J53+M53+P53+S53+V53</f>
        <v>18</v>
      </c>
      <c r="Z53" s="269">
        <v>6</v>
      </c>
      <c r="AA53" s="280">
        <v>15</v>
      </c>
      <c r="AB53" s="281"/>
    </row>
    <row r="54" spans="1:28" ht="15.75" thickBot="1" x14ac:dyDescent="0.3">
      <c r="A54" s="271" t="s">
        <v>66</v>
      </c>
      <c r="B54" s="17">
        <v>0</v>
      </c>
      <c r="C54" s="14" t="s">
        <v>5</v>
      </c>
      <c r="D54" s="16">
        <v>3</v>
      </c>
      <c r="E54" s="17">
        <v>2</v>
      </c>
      <c r="F54" s="14" t="s">
        <v>5</v>
      </c>
      <c r="G54" s="16">
        <v>3</v>
      </c>
      <c r="H54" s="17">
        <v>3</v>
      </c>
      <c r="I54" s="14" t="s">
        <v>5</v>
      </c>
      <c r="J54" s="16">
        <v>0</v>
      </c>
      <c r="K54" s="60"/>
      <c r="L54" s="61"/>
      <c r="M54" s="62"/>
      <c r="N54" s="17">
        <v>3</v>
      </c>
      <c r="O54" s="14" t="s">
        <v>5</v>
      </c>
      <c r="P54" s="16">
        <v>0</v>
      </c>
      <c r="Q54" s="43">
        <v>3</v>
      </c>
      <c r="R54" s="6" t="s">
        <v>5</v>
      </c>
      <c r="S54" s="44">
        <v>2</v>
      </c>
      <c r="T54" s="43">
        <v>3</v>
      </c>
      <c r="U54" s="6" t="s">
        <v>5</v>
      </c>
      <c r="V54" s="44">
        <v>0</v>
      </c>
      <c r="W54" s="5">
        <f t="shared" si="8"/>
        <v>14</v>
      </c>
      <c r="X54" s="6" t="s">
        <v>5</v>
      </c>
      <c r="Y54" s="7">
        <f t="shared" si="9"/>
        <v>8</v>
      </c>
      <c r="Z54" s="270">
        <v>10</v>
      </c>
      <c r="AA54" s="280">
        <v>11</v>
      </c>
      <c r="AB54" s="281"/>
    </row>
    <row r="55" spans="1:28" ht="15.75" thickBot="1" x14ac:dyDescent="0.3">
      <c r="A55" s="66" t="s">
        <v>110</v>
      </c>
      <c r="B55" s="43">
        <v>0</v>
      </c>
      <c r="C55" s="6" t="s">
        <v>5</v>
      </c>
      <c r="D55" s="44">
        <v>3</v>
      </c>
      <c r="E55" s="43">
        <v>0</v>
      </c>
      <c r="F55" s="6" t="s">
        <v>5</v>
      </c>
      <c r="G55" s="44">
        <v>3</v>
      </c>
      <c r="H55" s="43">
        <v>3</v>
      </c>
      <c r="I55" s="6" t="s">
        <v>5</v>
      </c>
      <c r="J55" s="44">
        <v>0</v>
      </c>
      <c r="K55" s="56">
        <v>0</v>
      </c>
      <c r="L55" s="20" t="s">
        <v>5</v>
      </c>
      <c r="M55" s="57">
        <v>3</v>
      </c>
      <c r="N55" s="144"/>
      <c r="O55" s="63"/>
      <c r="P55" s="64"/>
      <c r="Q55" s="17">
        <v>1</v>
      </c>
      <c r="R55" s="14" t="s">
        <v>5</v>
      </c>
      <c r="S55" s="16">
        <v>3</v>
      </c>
      <c r="T55" s="17">
        <v>1</v>
      </c>
      <c r="U55" s="14" t="s">
        <v>5</v>
      </c>
      <c r="V55" s="16">
        <v>3</v>
      </c>
      <c r="W55" s="5">
        <f t="shared" si="8"/>
        <v>5</v>
      </c>
      <c r="X55" s="6" t="s">
        <v>5</v>
      </c>
      <c r="Y55" s="7">
        <f t="shared" si="9"/>
        <v>15</v>
      </c>
      <c r="Z55" s="5">
        <v>7</v>
      </c>
      <c r="AA55" s="280">
        <v>14</v>
      </c>
      <c r="AB55" s="281"/>
    </row>
    <row r="56" spans="1:28" ht="15.75" thickBot="1" x14ac:dyDescent="0.3">
      <c r="A56" s="125" t="s">
        <v>119</v>
      </c>
      <c r="B56" s="139">
        <v>0</v>
      </c>
      <c r="C56" s="96" t="s">
        <v>5</v>
      </c>
      <c r="D56" s="140">
        <v>3</v>
      </c>
      <c r="E56" s="139">
        <v>0</v>
      </c>
      <c r="F56" s="96" t="s">
        <v>5</v>
      </c>
      <c r="G56" s="140">
        <v>3</v>
      </c>
      <c r="H56" s="139">
        <v>3</v>
      </c>
      <c r="I56" s="96" t="s">
        <v>5</v>
      </c>
      <c r="J56" s="140">
        <v>0</v>
      </c>
      <c r="K56" s="139">
        <v>2</v>
      </c>
      <c r="L56" s="96" t="s">
        <v>5</v>
      </c>
      <c r="M56" s="140">
        <v>3</v>
      </c>
      <c r="N56" s="141">
        <v>3</v>
      </c>
      <c r="O56" s="91" t="s">
        <v>5</v>
      </c>
      <c r="P56" s="142">
        <v>1</v>
      </c>
      <c r="Q56" s="117"/>
      <c r="R56" s="61"/>
      <c r="S56" s="118"/>
      <c r="T56" s="170">
        <v>3</v>
      </c>
      <c r="U56" s="14" t="s">
        <v>5</v>
      </c>
      <c r="V56" s="171">
        <v>0</v>
      </c>
      <c r="W56" s="5">
        <f t="shared" si="8"/>
        <v>11</v>
      </c>
      <c r="X56" s="6" t="s">
        <v>5</v>
      </c>
      <c r="Y56" s="7">
        <f t="shared" si="9"/>
        <v>10</v>
      </c>
      <c r="Z56" s="268">
        <v>9</v>
      </c>
      <c r="AA56" s="280">
        <v>12</v>
      </c>
      <c r="AB56" s="281"/>
    </row>
    <row r="57" spans="1:28" ht="15.75" thickBot="1" x14ac:dyDescent="0.3">
      <c r="A57" s="148" t="s">
        <v>117</v>
      </c>
      <c r="B57" s="154">
        <v>0</v>
      </c>
      <c r="C57" s="46" t="s">
        <v>5</v>
      </c>
      <c r="D57" s="155">
        <v>3</v>
      </c>
      <c r="E57" s="154">
        <v>0</v>
      </c>
      <c r="F57" s="46" t="s">
        <v>5</v>
      </c>
      <c r="G57" s="155">
        <v>3</v>
      </c>
      <c r="H57" s="154">
        <v>3</v>
      </c>
      <c r="I57" s="46" t="s">
        <v>5</v>
      </c>
      <c r="J57" s="155">
        <v>0</v>
      </c>
      <c r="K57" s="154">
        <v>0</v>
      </c>
      <c r="L57" s="46" t="s">
        <v>5</v>
      </c>
      <c r="M57" s="155">
        <v>3</v>
      </c>
      <c r="N57" s="154">
        <v>3</v>
      </c>
      <c r="O57" s="46" t="s">
        <v>5</v>
      </c>
      <c r="P57" s="155">
        <v>1</v>
      </c>
      <c r="Q57" s="156">
        <v>0</v>
      </c>
      <c r="R57" s="48" t="s">
        <v>5</v>
      </c>
      <c r="S57" s="157">
        <v>3</v>
      </c>
      <c r="T57" s="145"/>
      <c r="U57" s="146"/>
      <c r="V57" s="147"/>
      <c r="W57" s="49">
        <f t="shared" si="8"/>
        <v>6</v>
      </c>
      <c r="X57" s="9" t="s">
        <v>5</v>
      </c>
      <c r="Y57" s="50">
        <f t="shared" si="9"/>
        <v>13</v>
      </c>
      <c r="Z57" s="181">
        <v>8</v>
      </c>
      <c r="AA57" s="282">
        <v>13</v>
      </c>
      <c r="AB57" s="283"/>
    </row>
    <row r="58" spans="1:28" x14ac:dyDescent="0.25">
      <c r="A58" s="1"/>
      <c r="B58" s="1"/>
      <c r="C58" s="2"/>
      <c r="D58" s="1"/>
      <c r="E58" s="1"/>
      <c r="F58" s="2"/>
      <c r="G58" s="1"/>
      <c r="H58" s="1"/>
      <c r="I58" s="2"/>
      <c r="J58" s="1"/>
      <c r="K58" s="1"/>
      <c r="L58" s="2"/>
      <c r="M58" s="1"/>
      <c r="N58" s="1"/>
      <c r="O58" s="2"/>
      <c r="P58" s="1"/>
      <c r="Q58" s="1"/>
      <c r="R58" s="1"/>
      <c r="S58" s="1"/>
    </row>
    <row r="59" spans="1:28" x14ac:dyDescent="0.25">
      <c r="A59" s="1"/>
      <c r="B59">
        <f>SUM(B51:B57)</f>
        <v>0</v>
      </c>
      <c r="D59">
        <f>SUM(D51:D57)</f>
        <v>18</v>
      </c>
      <c r="E59">
        <f>SUM(E51:E57)</f>
        <v>5</v>
      </c>
      <c r="G59">
        <f>SUM(G51:G57)</f>
        <v>15</v>
      </c>
      <c r="H59">
        <f>SUM(H51:H57)</f>
        <v>18</v>
      </c>
      <c r="J59">
        <f>SUM(J51:J57)</f>
        <v>0</v>
      </c>
      <c r="K59">
        <f>SUM(K51:K57)</f>
        <v>8</v>
      </c>
      <c r="M59">
        <f>SUM(M51:M57)</f>
        <v>14</v>
      </c>
      <c r="N59">
        <f>SUM(N51:N57)</f>
        <v>15</v>
      </c>
      <c r="P59">
        <f>SUM(P51:P57)</f>
        <v>5</v>
      </c>
      <c r="Q59">
        <f>SUM(Q51:Q57)</f>
        <v>10</v>
      </c>
      <c r="S59">
        <f>SUM(S51:S57)</f>
        <v>11</v>
      </c>
      <c r="T59">
        <f>SUM(T51:T57)</f>
        <v>13</v>
      </c>
      <c r="V59">
        <f>SUM(V51:V57)</f>
        <v>6</v>
      </c>
      <c r="W59">
        <f>SUM(W51:W57)</f>
        <v>69</v>
      </c>
      <c r="Y59">
        <f>SUM(Y51:Y57)</f>
        <v>69</v>
      </c>
      <c r="Z59">
        <f>SUM(Z51:Z57)</f>
        <v>63</v>
      </c>
      <c r="AA59" s="275">
        <f>SUM(AA51:AA57)</f>
        <v>84</v>
      </c>
      <c r="AB59" s="275"/>
    </row>
    <row r="60" spans="1:28" x14ac:dyDescent="0.25">
      <c r="A60" s="1"/>
      <c r="B60" s="1"/>
      <c r="C60" s="2"/>
      <c r="D60" s="1"/>
      <c r="E60" s="1"/>
      <c r="F60" s="2"/>
      <c r="G60" s="1"/>
      <c r="H60" s="1"/>
      <c r="I60" s="2"/>
      <c r="J60" s="1"/>
      <c r="K60" s="1"/>
      <c r="L60" s="2"/>
      <c r="M60" s="1"/>
      <c r="N60" s="1"/>
      <c r="O60" s="2"/>
      <c r="P60" s="1"/>
      <c r="Q60" s="1"/>
      <c r="R60" s="1"/>
      <c r="S60" s="1"/>
    </row>
    <row r="61" spans="1:28" x14ac:dyDescent="0.25">
      <c r="A61" s="1"/>
      <c r="B61" s="1"/>
      <c r="C61" s="2"/>
      <c r="D61" s="1"/>
      <c r="E61" s="1"/>
      <c r="F61" s="2"/>
      <c r="G61" s="1"/>
      <c r="H61" s="1"/>
      <c r="I61" s="2"/>
      <c r="J61" s="1"/>
      <c r="K61" s="1"/>
      <c r="L61" s="2"/>
      <c r="M61" s="1"/>
      <c r="N61" s="1"/>
      <c r="O61" s="2"/>
      <c r="P61" s="1"/>
      <c r="Q61" s="1"/>
      <c r="R61" s="1"/>
      <c r="S61" s="1"/>
    </row>
    <row r="62" spans="1:28" x14ac:dyDescent="0.25">
      <c r="A62" s="1"/>
      <c r="B62" s="1"/>
      <c r="C62" s="2"/>
      <c r="D62" s="1"/>
      <c r="E62" s="1"/>
      <c r="F62" s="2"/>
      <c r="G62" s="1"/>
      <c r="H62" s="1"/>
      <c r="I62" s="2"/>
      <c r="J62" s="1"/>
      <c r="K62" s="1"/>
      <c r="L62" s="2"/>
      <c r="M62" s="1"/>
      <c r="N62" s="1"/>
      <c r="O62" s="2"/>
      <c r="P62" s="1"/>
      <c r="Q62" s="1"/>
      <c r="R62" s="1"/>
      <c r="S62" s="1"/>
    </row>
    <row r="63" spans="1:28" x14ac:dyDescent="0.25">
      <c r="A63" s="1"/>
      <c r="B63" s="1"/>
      <c r="C63" s="2"/>
      <c r="D63" s="1"/>
      <c r="E63" s="1"/>
      <c r="F63" s="2"/>
      <c r="G63" s="1"/>
      <c r="H63" s="1"/>
      <c r="I63" s="2"/>
      <c r="J63" s="1"/>
      <c r="K63" s="1"/>
      <c r="L63" s="2"/>
      <c r="M63" s="1"/>
      <c r="N63" s="1"/>
      <c r="O63" s="2"/>
      <c r="P63" s="1"/>
      <c r="Q63" s="1"/>
      <c r="R63" s="1"/>
      <c r="S63" s="1"/>
    </row>
    <row r="64" spans="1:28" x14ac:dyDescent="0.25">
      <c r="A64" s="1"/>
      <c r="B64" s="1"/>
      <c r="C64" s="2"/>
      <c r="D64" s="1"/>
      <c r="E64" s="1"/>
      <c r="F64" s="2"/>
      <c r="G64" s="1"/>
      <c r="H64" s="1"/>
      <c r="I64" s="2"/>
      <c r="J64" s="1"/>
      <c r="K64" s="1"/>
      <c r="L64" s="2"/>
      <c r="M64" s="1"/>
      <c r="N64" s="1"/>
      <c r="O64" s="2"/>
      <c r="P64" s="1"/>
      <c r="Q64" s="1"/>
      <c r="R64" s="1"/>
      <c r="S64" s="1"/>
    </row>
    <row r="65" spans="1:19" x14ac:dyDescent="0.25">
      <c r="A65" s="1"/>
      <c r="B65" s="1"/>
      <c r="C65" s="2"/>
      <c r="D65" s="1"/>
      <c r="E65" s="1"/>
      <c r="F65" s="2"/>
      <c r="G65" s="1"/>
      <c r="H65" s="1"/>
      <c r="I65" s="2"/>
      <c r="J65" s="1"/>
      <c r="K65" s="1"/>
      <c r="L65" s="2"/>
      <c r="M65" s="1"/>
      <c r="N65" s="1"/>
      <c r="O65" s="2"/>
      <c r="P65" s="1"/>
      <c r="Q65" s="1"/>
      <c r="R65" s="1"/>
      <c r="S65" s="1"/>
    </row>
    <row r="66" spans="1:19" x14ac:dyDescent="0.25">
      <c r="A66" s="1"/>
      <c r="B66" s="1"/>
      <c r="C66" s="2"/>
      <c r="D66" s="1"/>
      <c r="E66" s="1"/>
      <c r="F66" s="2"/>
      <c r="G66" s="1"/>
      <c r="H66" s="1"/>
      <c r="I66" s="2"/>
      <c r="J66" s="1"/>
      <c r="K66" s="1"/>
      <c r="L66" s="2"/>
      <c r="M66" s="1"/>
      <c r="N66" s="1"/>
      <c r="O66" s="2"/>
      <c r="P66" s="1"/>
      <c r="Q66" s="1"/>
      <c r="R66" s="1"/>
      <c r="S66" s="1"/>
    </row>
    <row r="67" spans="1:19" x14ac:dyDescent="0.25">
      <c r="A67" s="1"/>
      <c r="B67" s="1"/>
      <c r="C67" s="2"/>
      <c r="D67" s="1"/>
      <c r="E67" s="1"/>
      <c r="F67" s="2"/>
      <c r="G67" s="1"/>
      <c r="H67" s="1"/>
      <c r="I67" s="2"/>
      <c r="J67" s="1"/>
      <c r="K67" s="1"/>
      <c r="L67" s="2"/>
      <c r="M67" s="1"/>
      <c r="N67" s="1"/>
      <c r="O67" s="2"/>
      <c r="P67" s="1"/>
      <c r="Q67" s="1"/>
      <c r="R67" s="1"/>
      <c r="S67" s="1"/>
    </row>
    <row r="68" spans="1:19" x14ac:dyDescent="0.25">
      <c r="A68" s="1"/>
      <c r="B68" s="1"/>
      <c r="C68" s="2"/>
      <c r="D68" s="1"/>
      <c r="E68" s="1"/>
      <c r="F68" s="2"/>
      <c r="G68" s="1"/>
      <c r="H68" s="1"/>
      <c r="I68" s="2"/>
      <c r="J68" s="1"/>
      <c r="K68" s="1"/>
      <c r="L68" s="2"/>
      <c r="M68" s="1"/>
      <c r="N68" s="1"/>
      <c r="O68" s="2"/>
      <c r="P68" s="1"/>
      <c r="Q68" s="1"/>
      <c r="R68" s="1"/>
      <c r="S68" s="1"/>
    </row>
    <row r="69" spans="1:19" x14ac:dyDescent="0.25">
      <c r="A69" s="1"/>
      <c r="B69" s="1"/>
      <c r="C69" s="2"/>
      <c r="D69" s="1"/>
      <c r="E69" s="1"/>
      <c r="F69" s="2"/>
      <c r="G69" s="1"/>
      <c r="H69" s="1"/>
      <c r="I69" s="2"/>
      <c r="J69" s="1"/>
      <c r="K69" s="1"/>
      <c r="L69" s="2"/>
      <c r="M69" s="1"/>
      <c r="N69" s="1"/>
      <c r="O69" s="2"/>
      <c r="P69" s="1"/>
      <c r="Q69" s="1"/>
      <c r="R69" s="1"/>
      <c r="S69" s="1"/>
    </row>
    <row r="70" spans="1:19" x14ac:dyDescent="0.25">
      <c r="A70" s="1"/>
      <c r="B70" s="1"/>
      <c r="C70" s="2"/>
      <c r="D70" s="1"/>
      <c r="E70" s="1"/>
      <c r="F70" s="2"/>
      <c r="G70" s="1"/>
      <c r="H70" s="1"/>
      <c r="I70" s="2"/>
      <c r="J70" s="1"/>
      <c r="K70" s="1"/>
      <c r="L70" s="2"/>
      <c r="M70" s="1"/>
      <c r="N70" s="1"/>
      <c r="O70" s="2"/>
      <c r="P70" s="1"/>
      <c r="Q70" s="1"/>
      <c r="R70" s="1"/>
      <c r="S70" s="1"/>
    </row>
    <row r="71" spans="1:19" x14ac:dyDescent="0.25">
      <c r="A71" s="1"/>
      <c r="B71" s="1"/>
      <c r="C71" s="2"/>
      <c r="D71" s="1"/>
      <c r="E71" s="1"/>
      <c r="F71" s="2"/>
      <c r="G71" s="1"/>
      <c r="H71" s="1"/>
      <c r="I71" s="2"/>
      <c r="J71" s="1"/>
      <c r="K71" s="1"/>
      <c r="L71" s="2"/>
      <c r="M71" s="1"/>
      <c r="N71" s="1"/>
      <c r="O71" s="2"/>
      <c r="P71" s="1"/>
      <c r="Q71" s="1"/>
      <c r="R71" s="1"/>
      <c r="S71" s="1"/>
    </row>
    <row r="72" spans="1:19" x14ac:dyDescent="0.25">
      <c r="A72" s="1"/>
      <c r="B72" s="1"/>
      <c r="C72" s="2"/>
      <c r="D72" s="1"/>
      <c r="E72" s="1"/>
      <c r="F72" s="2"/>
      <c r="G72" s="1"/>
      <c r="H72" s="1"/>
      <c r="I72" s="2"/>
      <c r="J72" s="1"/>
      <c r="K72" s="1"/>
      <c r="L72" s="2"/>
      <c r="M72" s="1"/>
      <c r="N72" s="1"/>
      <c r="O72" s="2"/>
      <c r="P72" s="1"/>
      <c r="Q72" s="1"/>
      <c r="R72" s="1"/>
      <c r="S72" s="1"/>
    </row>
    <row r="73" spans="1:19" x14ac:dyDescent="0.25">
      <c r="A73" s="1"/>
      <c r="B73" s="1"/>
      <c r="C73" s="2"/>
      <c r="D73" s="1"/>
      <c r="E73" s="1"/>
      <c r="F73" s="2"/>
      <c r="G73" s="1"/>
      <c r="H73" s="1"/>
      <c r="I73" s="2"/>
      <c r="J73" s="1"/>
      <c r="K73" s="1"/>
      <c r="L73" s="2"/>
      <c r="M73" s="1"/>
      <c r="N73" s="1"/>
      <c r="O73" s="2"/>
      <c r="P73" s="1"/>
      <c r="Q73" s="1"/>
      <c r="R73" s="1"/>
      <c r="S73" s="1"/>
    </row>
    <row r="74" spans="1:19" x14ac:dyDescent="0.25">
      <c r="A74" s="1"/>
      <c r="B74" s="1"/>
      <c r="C74" s="2"/>
      <c r="D74" s="1"/>
      <c r="E74" s="1"/>
      <c r="F74" s="2"/>
      <c r="G74" s="1"/>
      <c r="H74" s="1"/>
      <c r="I74" s="2"/>
      <c r="J74" s="1"/>
      <c r="K74" s="1"/>
      <c r="L74" s="2"/>
      <c r="M74" s="1"/>
      <c r="N74" s="1"/>
      <c r="O74" s="2"/>
      <c r="P74" s="1"/>
      <c r="Q74" s="1"/>
      <c r="R74" s="1"/>
      <c r="S74" s="1"/>
    </row>
    <row r="75" spans="1:19" x14ac:dyDescent="0.25">
      <c r="A75" s="1"/>
      <c r="B75" s="1"/>
      <c r="C75" s="2"/>
      <c r="D75" s="1"/>
      <c r="E75" s="1"/>
      <c r="F75" s="2"/>
      <c r="G75" s="1"/>
      <c r="H75" s="1"/>
      <c r="I75" s="2"/>
      <c r="J75" s="1"/>
      <c r="K75" s="1"/>
      <c r="L75" s="2"/>
      <c r="M75" s="1"/>
      <c r="N75" s="1"/>
      <c r="O75" s="2"/>
      <c r="P75" s="1"/>
      <c r="Q75" s="1"/>
      <c r="R75" s="1"/>
      <c r="S75" s="1"/>
    </row>
    <row r="76" spans="1:19" x14ac:dyDescent="0.25">
      <c r="A76" s="1"/>
      <c r="B76" s="1"/>
      <c r="C76" s="2"/>
      <c r="D76" s="1"/>
      <c r="E76" s="1"/>
      <c r="F76" s="2"/>
      <c r="G76" s="1"/>
      <c r="H76" s="1"/>
      <c r="I76" s="2"/>
      <c r="J76" s="1"/>
      <c r="K76" s="1"/>
      <c r="L76" s="2"/>
      <c r="M76" s="1"/>
      <c r="N76" s="1"/>
      <c r="O76" s="2"/>
      <c r="P76" s="1"/>
      <c r="Q76" s="1"/>
      <c r="R76" s="1"/>
      <c r="S76" s="1"/>
    </row>
    <row r="77" spans="1:19" x14ac:dyDescent="0.25">
      <c r="A77" s="1"/>
      <c r="B77" s="1"/>
      <c r="C77" s="2"/>
      <c r="D77" s="1"/>
      <c r="E77" s="1"/>
      <c r="F77" s="2"/>
      <c r="G77" s="1"/>
      <c r="H77" s="1"/>
      <c r="I77" s="2"/>
      <c r="J77" s="1"/>
      <c r="K77" s="1"/>
      <c r="L77" s="2"/>
      <c r="M77" s="1"/>
      <c r="N77" s="1"/>
      <c r="O77" s="2"/>
      <c r="P77" s="1"/>
      <c r="Q77" s="1"/>
      <c r="R77" s="1"/>
      <c r="S77" s="1"/>
    </row>
    <row r="78" spans="1:19" x14ac:dyDescent="0.25">
      <c r="A78" s="1"/>
      <c r="B78" s="1"/>
      <c r="C78" s="2"/>
      <c r="D78" s="1"/>
      <c r="E78" s="1"/>
      <c r="F78" s="2"/>
      <c r="G78" s="1"/>
      <c r="H78" s="1"/>
      <c r="I78" s="2"/>
      <c r="J78" s="1"/>
      <c r="K78" s="1"/>
      <c r="L78" s="2"/>
      <c r="M78" s="1"/>
      <c r="N78" s="1"/>
      <c r="O78" s="2"/>
      <c r="P78" s="1"/>
      <c r="Q78" s="1"/>
      <c r="R78" s="1"/>
      <c r="S78" s="1"/>
    </row>
    <row r="79" spans="1:19" x14ac:dyDescent="0.25">
      <c r="A79" s="1"/>
      <c r="B79" s="1"/>
      <c r="C79" s="2"/>
      <c r="D79" s="1"/>
      <c r="E79" s="1"/>
      <c r="F79" s="2"/>
      <c r="G79" s="1"/>
      <c r="H79" s="1"/>
      <c r="I79" s="2"/>
      <c r="J79" s="1"/>
      <c r="K79" s="1"/>
      <c r="L79" s="2"/>
      <c r="M79" s="1"/>
      <c r="N79" s="1"/>
      <c r="O79" s="2"/>
      <c r="P79" s="1"/>
      <c r="Q79" s="1"/>
      <c r="R79" s="1"/>
      <c r="S79" s="1"/>
    </row>
    <row r="80" spans="1:19" x14ac:dyDescent="0.25">
      <c r="A80" s="1"/>
      <c r="B80" s="1"/>
      <c r="C80" s="2"/>
      <c r="D80" s="1"/>
      <c r="E80" s="1"/>
      <c r="F80" s="2"/>
      <c r="G80" s="1"/>
      <c r="H80" s="1"/>
      <c r="I80" s="2"/>
      <c r="J80" s="1"/>
      <c r="K80" s="1"/>
      <c r="L80" s="2"/>
      <c r="M80" s="1"/>
      <c r="N80" s="1"/>
      <c r="O80" s="2"/>
      <c r="P80" s="1"/>
      <c r="Q80" s="1"/>
      <c r="R80" s="1"/>
      <c r="S80" s="1"/>
    </row>
    <row r="81" spans="1:22" x14ac:dyDescent="0.25">
      <c r="A81" s="1"/>
      <c r="B81" s="1"/>
      <c r="C81" s="2"/>
      <c r="D81" s="1"/>
      <c r="E81" s="1"/>
      <c r="F81" s="2"/>
      <c r="G81" s="1"/>
      <c r="H81" s="1"/>
      <c r="I81" s="2"/>
      <c r="J81" s="1"/>
      <c r="K81" s="1"/>
      <c r="L81" s="2"/>
      <c r="M81" s="1"/>
      <c r="N81" s="1"/>
      <c r="O81" s="2"/>
      <c r="P81" s="1"/>
      <c r="Q81" s="1"/>
      <c r="R81" s="1"/>
      <c r="S81" s="1"/>
    </row>
    <row r="82" spans="1:22" ht="15" customHeight="1" x14ac:dyDescent="0.25">
      <c r="A82" s="1"/>
      <c r="B82" s="1"/>
      <c r="C82" s="2"/>
      <c r="D82" s="1"/>
      <c r="E82" s="1"/>
      <c r="F82" s="2"/>
      <c r="G82" s="1"/>
      <c r="H82" s="1"/>
      <c r="I82" s="2"/>
      <c r="J82" s="1"/>
      <c r="K82" s="1"/>
      <c r="L82" s="2"/>
      <c r="M82" s="1"/>
      <c r="N82" s="1"/>
      <c r="O82" s="2"/>
      <c r="P82" s="1"/>
      <c r="Q82" s="1"/>
      <c r="R82" s="1"/>
      <c r="S82" s="1"/>
    </row>
    <row r="83" spans="1:22" x14ac:dyDescent="0.25">
      <c r="A83" s="1"/>
      <c r="B83" s="1"/>
      <c r="C83" s="2"/>
      <c r="D83" s="1"/>
      <c r="E83" s="1"/>
      <c r="F83" s="2"/>
      <c r="G83" s="1"/>
      <c r="H83" s="1"/>
      <c r="I83" s="2"/>
      <c r="J83" s="1"/>
      <c r="K83" s="1"/>
      <c r="L83" s="2"/>
      <c r="M83" s="1"/>
      <c r="N83" s="1"/>
      <c r="O83" s="2"/>
      <c r="P83" s="1"/>
      <c r="Q83" s="1"/>
      <c r="R83" s="1"/>
      <c r="S83" s="1"/>
    </row>
    <row r="84" spans="1:22" x14ac:dyDescent="0.25">
      <c r="A84" s="1"/>
      <c r="B84" s="1"/>
      <c r="C84" s="2"/>
      <c r="D84" s="1"/>
      <c r="E84" s="1"/>
      <c r="F84" s="2"/>
      <c r="G84" s="1"/>
      <c r="H84" s="1"/>
      <c r="I84" s="2"/>
      <c r="J84" s="1"/>
      <c r="K84" s="1"/>
      <c r="L84" s="2"/>
      <c r="M84" s="1"/>
      <c r="N84" s="1"/>
      <c r="O84" s="2"/>
      <c r="P84" s="1"/>
      <c r="Q84" s="1"/>
      <c r="R84" s="1"/>
      <c r="S84" s="1"/>
    </row>
    <row r="85" spans="1:22" ht="15.75" thickBo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"/>
      <c r="S85" s="2"/>
    </row>
    <row r="86" spans="1:22" ht="18" customHeight="1" x14ac:dyDescent="0.25">
      <c r="A86" s="297" t="s">
        <v>26</v>
      </c>
      <c r="B86" s="304" t="s">
        <v>62</v>
      </c>
      <c r="C86" s="299"/>
      <c r="D86" s="300"/>
      <c r="E86" s="301" t="s">
        <v>44</v>
      </c>
      <c r="F86" s="302"/>
      <c r="G86" s="303"/>
      <c r="H86" s="304" t="s">
        <v>13</v>
      </c>
      <c r="I86" s="299"/>
      <c r="J86" s="300"/>
      <c r="K86" s="304" t="s">
        <v>67</v>
      </c>
      <c r="L86" s="299"/>
      <c r="M86" s="300"/>
      <c r="N86" s="304" t="s">
        <v>16</v>
      </c>
      <c r="O86" s="299"/>
      <c r="P86" s="300"/>
      <c r="Q86" s="284"/>
      <c r="R86" s="288"/>
      <c r="S86" s="18"/>
      <c r="T86" s="285" t="s">
        <v>1</v>
      </c>
      <c r="U86" s="284" t="s">
        <v>2</v>
      </c>
      <c r="V86" s="285"/>
    </row>
    <row r="87" spans="1:22" ht="18" customHeight="1" thickBot="1" x14ac:dyDescent="0.3">
      <c r="A87" s="298"/>
      <c r="B87" s="296" t="s">
        <v>63</v>
      </c>
      <c r="C87" s="291"/>
      <c r="D87" s="292"/>
      <c r="E87" s="293" t="s">
        <v>65</v>
      </c>
      <c r="F87" s="294"/>
      <c r="G87" s="295"/>
      <c r="H87" s="296" t="s">
        <v>14</v>
      </c>
      <c r="I87" s="291"/>
      <c r="J87" s="292"/>
      <c r="K87" s="296" t="s">
        <v>68</v>
      </c>
      <c r="L87" s="291"/>
      <c r="M87" s="292"/>
      <c r="N87" s="296" t="s">
        <v>15</v>
      </c>
      <c r="O87" s="291"/>
      <c r="P87" s="292"/>
      <c r="Q87" s="305"/>
      <c r="R87" s="289"/>
      <c r="S87" s="19"/>
      <c r="T87" s="306"/>
      <c r="U87" s="305"/>
      <c r="V87" s="306"/>
    </row>
    <row r="88" spans="1:22" ht="15.75" thickBot="1" x14ac:dyDescent="0.3">
      <c r="A88" s="11" t="s">
        <v>61</v>
      </c>
      <c r="B88" s="98"/>
      <c r="C88" s="88"/>
      <c r="D88" s="89"/>
      <c r="E88" s="90">
        <v>3</v>
      </c>
      <c r="F88" s="91" t="s">
        <v>5</v>
      </c>
      <c r="G88" s="92">
        <v>1</v>
      </c>
      <c r="H88" s="90">
        <v>3</v>
      </c>
      <c r="I88" s="91" t="s">
        <v>5</v>
      </c>
      <c r="J88" s="91">
        <v>0</v>
      </c>
      <c r="K88" s="90">
        <v>3</v>
      </c>
      <c r="L88" s="91" t="s">
        <v>5</v>
      </c>
      <c r="M88" s="92">
        <v>0</v>
      </c>
      <c r="N88" s="90">
        <v>3</v>
      </c>
      <c r="O88" s="91" t="s">
        <v>5</v>
      </c>
      <c r="P88" s="92">
        <v>0</v>
      </c>
      <c r="Q88" s="93">
        <f>B88+E88+H88+K88+N88</f>
        <v>12</v>
      </c>
      <c r="R88" s="94" t="s">
        <v>5</v>
      </c>
      <c r="S88" s="95">
        <f>D88+G88+J88+M88+P88</f>
        <v>1</v>
      </c>
      <c r="T88" s="95">
        <v>8</v>
      </c>
      <c r="U88" s="309">
        <v>1</v>
      </c>
      <c r="V88" s="310"/>
    </row>
    <row r="89" spans="1:22" ht="15.75" thickBot="1" x14ac:dyDescent="0.3">
      <c r="A89" s="13" t="s">
        <v>64</v>
      </c>
      <c r="B89" s="115">
        <v>1</v>
      </c>
      <c r="C89" s="96" t="s">
        <v>5</v>
      </c>
      <c r="D89" s="97">
        <v>3</v>
      </c>
      <c r="E89" s="98"/>
      <c r="F89" s="88"/>
      <c r="G89" s="89"/>
      <c r="H89" s="99">
        <v>0</v>
      </c>
      <c r="I89" s="100" t="s">
        <v>5</v>
      </c>
      <c r="J89" s="100">
        <v>3</v>
      </c>
      <c r="K89" s="99">
        <v>3</v>
      </c>
      <c r="L89" s="100" t="s">
        <v>5</v>
      </c>
      <c r="M89" s="101">
        <v>0</v>
      </c>
      <c r="N89" s="99">
        <v>3</v>
      </c>
      <c r="O89" s="100" t="s">
        <v>5</v>
      </c>
      <c r="P89" s="101">
        <v>0</v>
      </c>
      <c r="Q89" s="102">
        <f t="shared" ref="Q89:Q92" si="10">B89+E89+H89+K89+N89</f>
        <v>7</v>
      </c>
      <c r="R89" s="103" t="s">
        <v>5</v>
      </c>
      <c r="S89" s="104">
        <f t="shared" ref="S89:S92" si="11">D89+G89+J89+M89+P89</f>
        <v>6</v>
      </c>
      <c r="T89" s="105">
        <v>6</v>
      </c>
      <c r="U89" s="311">
        <v>3</v>
      </c>
      <c r="V89" s="312"/>
    </row>
    <row r="90" spans="1:22" ht="15.75" thickBot="1" x14ac:dyDescent="0.3">
      <c r="A90" s="10" t="s">
        <v>7</v>
      </c>
      <c r="B90" s="116">
        <v>0</v>
      </c>
      <c r="C90" s="103" t="s">
        <v>5</v>
      </c>
      <c r="D90" s="106">
        <v>3</v>
      </c>
      <c r="E90" s="107">
        <v>3</v>
      </c>
      <c r="F90" s="108" t="s">
        <v>5</v>
      </c>
      <c r="G90" s="109">
        <v>0</v>
      </c>
      <c r="H90" s="98"/>
      <c r="I90" s="88"/>
      <c r="J90" s="89"/>
      <c r="K90" s="99">
        <v>3</v>
      </c>
      <c r="L90" s="100" t="s">
        <v>5</v>
      </c>
      <c r="M90" s="101">
        <v>0</v>
      </c>
      <c r="N90" s="99">
        <v>3</v>
      </c>
      <c r="O90" s="100" t="s">
        <v>5</v>
      </c>
      <c r="P90" s="101">
        <v>0</v>
      </c>
      <c r="Q90" s="102">
        <f t="shared" si="10"/>
        <v>9</v>
      </c>
      <c r="R90" s="103" t="s">
        <v>5</v>
      </c>
      <c r="S90" s="104">
        <f t="shared" si="11"/>
        <v>3</v>
      </c>
      <c r="T90" s="110">
        <v>7</v>
      </c>
      <c r="U90" s="311">
        <v>2</v>
      </c>
      <c r="V90" s="312"/>
    </row>
    <row r="91" spans="1:22" ht="15.75" thickBot="1" x14ac:dyDescent="0.3">
      <c r="A91" s="10" t="s">
        <v>66</v>
      </c>
      <c r="B91" s="116">
        <v>0</v>
      </c>
      <c r="C91" s="103" t="s">
        <v>5</v>
      </c>
      <c r="D91" s="106">
        <v>3</v>
      </c>
      <c r="E91" s="116">
        <v>0</v>
      </c>
      <c r="F91" s="103" t="s">
        <v>5</v>
      </c>
      <c r="G91" s="106">
        <v>3</v>
      </c>
      <c r="H91" s="116">
        <v>0</v>
      </c>
      <c r="I91" s="103" t="s">
        <v>5</v>
      </c>
      <c r="J91" s="106">
        <v>3</v>
      </c>
      <c r="K91" s="98"/>
      <c r="L91" s="88"/>
      <c r="M91" s="89"/>
      <c r="N91" s="99">
        <v>3</v>
      </c>
      <c r="O91" s="100" t="s">
        <v>5</v>
      </c>
      <c r="P91" s="101">
        <v>0</v>
      </c>
      <c r="Q91" s="102">
        <f t="shared" si="10"/>
        <v>3</v>
      </c>
      <c r="R91" s="103" t="s">
        <v>5</v>
      </c>
      <c r="S91" s="104">
        <f t="shared" si="11"/>
        <v>9</v>
      </c>
      <c r="T91" s="110">
        <v>5</v>
      </c>
      <c r="U91" s="313">
        <v>4</v>
      </c>
      <c r="V91" s="314"/>
    </row>
    <row r="92" spans="1:22" ht="15.75" thickBot="1" x14ac:dyDescent="0.3">
      <c r="A92" s="12" t="s">
        <v>8</v>
      </c>
      <c r="B92" s="45">
        <v>0</v>
      </c>
      <c r="C92" s="46" t="s">
        <v>5</v>
      </c>
      <c r="D92" s="47">
        <v>3</v>
      </c>
      <c r="E92" s="45">
        <v>0</v>
      </c>
      <c r="F92" s="46" t="s">
        <v>5</v>
      </c>
      <c r="G92" s="47">
        <v>3</v>
      </c>
      <c r="H92" s="45">
        <v>0</v>
      </c>
      <c r="I92" s="46" t="s">
        <v>5</v>
      </c>
      <c r="J92" s="47">
        <v>3</v>
      </c>
      <c r="K92" s="45">
        <v>0</v>
      </c>
      <c r="L92" s="46" t="s">
        <v>5</v>
      </c>
      <c r="M92" s="47">
        <v>3</v>
      </c>
      <c r="N92" s="98"/>
      <c r="O92" s="88"/>
      <c r="P92" s="89"/>
      <c r="Q92" s="111">
        <f t="shared" si="10"/>
        <v>0</v>
      </c>
      <c r="R92" s="112" t="s">
        <v>5</v>
      </c>
      <c r="S92" s="113">
        <f t="shared" si="11"/>
        <v>12</v>
      </c>
      <c r="T92" s="114">
        <v>4</v>
      </c>
      <c r="U92" s="307">
        <v>5</v>
      </c>
      <c r="V92" s="308"/>
    </row>
    <row r="93" spans="1:22" x14ac:dyDescent="0.25">
      <c r="A93" s="25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26"/>
      <c r="R93" s="26"/>
      <c r="S93" s="26"/>
      <c r="T93" s="26"/>
      <c r="U93" s="26"/>
      <c r="V93" s="26"/>
    </row>
    <row r="94" spans="1:22" x14ac:dyDescent="0.25">
      <c r="A94" s="25"/>
      <c r="B94" s="1">
        <f>SUM(B88:B92)</f>
        <v>1</v>
      </c>
      <c r="C94" s="4"/>
      <c r="D94" s="1">
        <f>SUM(D88:D92)</f>
        <v>12</v>
      </c>
      <c r="E94" s="1">
        <f>SUM(E88:E92)</f>
        <v>6</v>
      </c>
      <c r="F94" s="4"/>
      <c r="G94" s="1">
        <f>SUM(G88:G92)</f>
        <v>7</v>
      </c>
      <c r="H94" s="1">
        <f>SUM(H88:H92)</f>
        <v>3</v>
      </c>
      <c r="I94" s="4"/>
      <c r="J94" s="1">
        <f>SUM(J88:J92)</f>
        <v>9</v>
      </c>
      <c r="K94" s="1">
        <f>SUM(K88:K92)</f>
        <v>9</v>
      </c>
      <c r="L94" s="4"/>
      <c r="M94" s="1">
        <f>SUM(M88:M92)</f>
        <v>3</v>
      </c>
      <c r="N94" s="1">
        <f>SUM(N88:N92)</f>
        <v>12</v>
      </c>
      <c r="O94" s="4"/>
      <c r="P94" s="1">
        <f>SUM(P88:P92)</f>
        <v>0</v>
      </c>
      <c r="Q94" s="1">
        <f>SUM(Q88:Q92)</f>
        <v>31</v>
      </c>
      <c r="R94" s="26"/>
      <c r="S94" s="1">
        <f>SUM(S88:S92)</f>
        <v>31</v>
      </c>
      <c r="T94" s="1">
        <f>SUM(T88:T92)</f>
        <v>30</v>
      </c>
      <c r="U94" s="1">
        <f>SUM(U88:U92)</f>
        <v>15</v>
      </c>
      <c r="V94" s="26"/>
    </row>
    <row r="95" spans="1:22" ht="15.75" thickBot="1" x14ac:dyDescent="0.3">
      <c r="A95" s="2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26"/>
      <c r="R95" s="26"/>
      <c r="S95" s="26"/>
      <c r="T95" s="26"/>
      <c r="U95" s="26"/>
      <c r="V95" s="26"/>
    </row>
    <row r="96" spans="1:22" ht="18" customHeight="1" x14ac:dyDescent="0.25">
      <c r="A96" s="297" t="s">
        <v>27</v>
      </c>
      <c r="B96" s="299" t="s">
        <v>73</v>
      </c>
      <c r="C96" s="299"/>
      <c r="D96" s="300"/>
      <c r="E96" s="301" t="s">
        <v>44</v>
      </c>
      <c r="F96" s="302"/>
      <c r="G96" s="303"/>
      <c r="H96" s="304" t="s">
        <v>60</v>
      </c>
      <c r="I96" s="299"/>
      <c r="J96" s="300"/>
      <c r="K96" s="304" t="s">
        <v>75</v>
      </c>
      <c r="L96" s="299"/>
      <c r="M96" s="300"/>
      <c r="N96" s="304" t="s">
        <v>76</v>
      </c>
      <c r="O96" s="299"/>
      <c r="P96" s="300"/>
      <c r="Q96" s="284"/>
      <c r="R96" s="288"/>
      <c r="S96" s="18"/>
      <c r="T96" s="285" t="s">
        <v>1</v>
      </c>
      <c r="U96" s="284" t="s">
        <v>2</v>
      </c>
      <c r="V96" s="285"/>
    </row>
    <row r="97" spans="1:22" ht="18" customHeight="1" thickBot="1" x14ac:dyDescent="0.3">
      <c r="A97" s="298"/>
      <c r="B97" s="291" t="s">
        <v>74</v>
      </c>
      <c r="C97" s="291"/>
      <c r="D97" s="292"/>
      <c r="E97" s="293" t="s">
        <v>15</v>
      </c>
      <c r="F97" s="294"/>
      <c r="G97" s="295"/>
      <c r="H97" s="296" t="s">
        <v>17</v>
      </c>
      <c r="I97" s="291"/>
      <c r="J97" s="292"/>
      <c r="K97" s="296" t="s">
        <v>15</v>
      </c>
      <c r="L97" s="291"/>
      <c r="M97" s="292"/>
      <c r="N97" s="296" t="s">
        <v>12</v>
      </c>
      <c r="O97" s="291"/>
      <c r="P97" s="292"/>
      <c r="Q97" s="305"/>
      <c r="R97" s="289"/>
      <c r="S97" s="19"/>
      <c r="T97" s="306"/>
      <c r="U97" s="305"/>
      <c r="V97" s="306"/>
    </row>
    <row r="98" spans="1:22" ht="15.75" thickBot="1" x14ac:dyDescent="0.3">
      <c r="A98" s="11" t="s">
        <v>72</v>
      </c>
      <c r="B98" s="98"/>
      <c r="C98" s="88"/>
      <c r="D98" s="89"/>
      <c r="E98" s="90">
        <v>3</v>
      </c>
      <c r="F98" s="91" t="s">
        <v>5</v>
      </c>
      <c r="G98" s="92">
        <v>0</v>
      </c>
      <c r="H98" s="90">
        <v>3</v>
      </c>
      <c r="I98" s="91" t="s">
        <v>5</v>
      </c>
      <c r="J98" s="91">
        <v>0</v>
      </c>
      <c r="K98" s="90">
        <v>3</v>
      </c>
      <c r="L98" s="91" t="s">
        <v>5</v>
      </c>
      <c r="M98" s="92">
        <v>0</v>
      </c>
      <c r="N98" s="90">
        <v>3</v>
      </c>
      <c r="O98" s="91" t="s">
        <v>5</v>
      </c>
      <c r="P98" s="92">
        <v>0</v>
      </c>
      <c r="Q98" s="93">
        <f>B98+E98+H98+K98+N98</f>
        <v>12</v>
      </c>
      <c r="R98" s="94" t="s">
        <v>5</v>
      </c>
      <c r="S98" s="95">
        <f>D98+G98+J98+M98+P98</f>
        <v>0</v>
      </c>
      <c r="T98" s="95">
        <v>8</v>
      </c>
      <c r="U98" s="309">
        <v>1</v>
      </c>
      <c r="V98" s="310"/>
    </row>
    <row r="99" spans="1:22" ht="15.75" thickBot="1" x14ac:dyDescent="0.3">
      <c r="A99" s="13" t="s">
        <v>43</v>
      </c>
      <c r="B99" s="115">
        <v>0</v>
      </c>
      <c r="C99" s="96" t="s">
        <v>5</v>
      </c>
      <c r="D99" s="97">
        <v>3</v>
      </c>
      <c r="E99" s="98"/>
      <c r="F99" s="88"/>
      <c r="G99" s="89"/>
      <c r="H99" s="99">
        <v>3</v>
      </c>
      <c r="I99" s="100" t="s">
        <v>5</v>
      </c>
      <c r="J99" s="100">
        <v>2</v>
      </c>
      <c r="K99" s="99">
        <v>3</v>
      </c>
      <c r="L99" s="100" t="s">
        <v>5</v>
      </c>
      <c r="M99" s="101">
        <v>1</v>
      </c>
      <c r="N99" s="99">
        <v>3</v>
      </c>
      <c r="O99" s="100" t="s">
        <v>5</v>
      </c>
      <c r="P99" s="101">
        <v>0</v>
      </c>
      <c r="Q99" s="102">
        <f t="shared" ref="Q99:Q102" si="12">B99+E99+H99+K99+N99</f>
        <v>9</v>
      </c>
      <c r="R99" s="103" t="s">
        <v>5</v>
      </c>
      <c r="S99" s="104">
        <f t="shared" ref="S99:S102" si="13">D99+G99+J99+M99+P99</f>
        <v>6</v>
      </c>
      <c r="T99" s="105">
        <v>7</v>
      </c>
      <c r="U99" s="311">
        <v>2</v>
      </c>
      <c r="V99" s="312"/>
    </row>
    <row r="100" spans="1:22" ht="15.75" thickBot="1" x14ac:dyDescent="0.3">
      <c r="A100" s="10" t="s">
        <v>70</v>
      </c>
      <c r="B100" s="116">
        <v>0</v>
      </c>
      <c r="C100" s="103" t="s">
        <v>5</v>
      </c>
      <c r="D100" s="106">
        <v>3</v>
      </c>
      <c r="E100" s="107">
        <v>2</v>
      </c>
      <c r="F100" s="108" t="s">
        <v>5</v>
      </c>
      <c r="G100" s="109">
        <v>3</v>
      </c>
      <c r="H100" s="98"/>
      <c r="I100" s="88"/>
      <c r="J100" s="89"/>
      <c r="K100" s="99">
        <v>3</v>
      </c>
      <c r="L100" s="100" t="s">
        <v>5</v>
      </c>
      <c r="M100" s="101">
        <v>0</v>
      </c>
      <c r="N100" s="99">
        <v>3</v>
      </c>
      <c r="O100" s="100" t="s">
        <v>5</v>
      </c>
      <c r="P100" s="101">
        <v>0</v>
      </c>
      <c r="Q100" s="102">
        <f t="shared" si="12"/>
        <v>8</v>
      </c>
      <c r="R100" s="103" t="s">
        <v>5</v>
      </c>
      <c r="S100" s="104">
        <f t="shared" si="13"/>
        <v>6</v>
      </c>
      <c r="T100" s="110">
        <v>6</v>
      </c>
      <c r="U100" s="317">
        <v>3</v>
      </c>
      <c r="V100" s="318"/>
    </row>
    <row r="101" spans="1:22" ht="15.75" thickBot="1" x14ac:dyDescent="0.3">
      <c r="A101" s="10" t="s">
        <v>71</v>
      </c>
      <c r="B101" s="116">
        <v>0</v>
      </c>
      <c r="C101" s="103" t="s">
        <v>5</v>
      </c>
      <c r="D101" s="106">
        <v>3</v>
      </c>
      <c r="E101" s="116">
        <v>1</v>
      </c>
      <c r="F101" s="103" t="s">
        <v>5</v>
      </c>
      <c r="G101" s="106">
        <v>3</v>
      </c>
      <c r="H101" s="116">
        <v>0</v>
      </c>
      <c r="I101" s="103" t="s">
        <v>5</v>
      </c>
      <c r="J101" s="106">
        <v>3</v>
      </c>
      <c r="K101" s="98"/>
      <c r="L101" s="88"/>
      <c r="M101" s="89"/>
      <c r="N101" s="99">
        <v>3</v>
      </c>
      <c r="O101" s="100" t="s">
        <v>5</v>
      </c>
      <c r="P101" s="101">
        <v>0</v>
      </c>
      <c r="Q101" s="102">
        <f t="shared" si="12"/>
        <v>4</v>
      </c>
      <c r="R101" s="103" t="s">
        <v>5</v>
      </c>
      <c r="S101" s="104">
        <f t="shared" si="13"/>
        <v>9</v>
      </c>
      <c r="T101" s="110">
        <v>5</v>
      </c>
      <c r="U101" s="313">
        <v>4</v>
      </c>
      <c r="V101" s="314"/>
    </row>
    <row r="102" spans="1:22" ht="15.75" thickBot="1" x14ac:dyDescent="0.3">
      <c r="A102" s="12" t="s">
        <v>69</v>
      </c>
      <c r="B102" s="45">
        <v>0</v>
      </c>
      <c r="C102" s="46" t="s">
        <v>5</v>
      </c>
      <c r="D102" s="47">
        <v>3</v>
      </c>
      <c r="E102" s="45">
        <v>0</v>
      </c>
      <c r="F102" s="46" t="s">
        <v>5</v>
      </c>
      <c r="G102" s="47">
        <v>3</v>
      </c>
      <c r="H102" s="45">
        <v>0</v>
      </c>
      <c r="I102" s="46" t="s">
        <v>5</v>
      </c>
      <c r="J102" s="47">
        <v>3</v>
      </c>
      <c r="K102" s="45">
        <v>0</v>
      </c>
      <c r="L102" s="46" t="s">
        <v>5</v>
      </c>
      <c r="M102" s="47">
        <v>3</v>
      </c>
      <c r="N102" s="98"/>
      <c r="O102" s="88"/>
      <c r="P102" s="89"/>
      <c r="Q102" s="111">
        <f t="shared" si="12"/>
        <v>0</v>
      </c>
      <c r="R102" s="112" t="s">
        <v>5</v>
      </c>
      <c r="S102" s="113">
        <f t="shared" si="13"/>
        <v>12</v>
      </c>
      <c r="T102" s="114">
        <v>4</v>
      </c>
      <c r="U102" s="307">
        <v>5</v>
      </c>
      <c r="V102" s="308"/>
    </row>
    <row r="103" spans="1:22" x14ac:dyDescent="0.25">
      <c r="A103" s="2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6"/>
      <c r="R103" s="26"/>
      <c r="S103" s="26"/>
      <c r="T103" s="26"/>
      <c r="U103" s="26"/>
      <c r="V103" s="26"/>
    </row>
    <row r="104" spans="1:22" x14ac:dyDescent="0.25">
      <c r="A104" s="25"/>
      <c r="B104" s="1">
        <f>SUM(B98:B102)</f>
        <v>0</v>
      </c>
      <c r="C104" s="4"/>
      <c r="D104" s="1">
        <f>SUM(D98:D102)</f>
        <v>12</v>
      </c>
      <c r="E104" s="1">
        <f>SUM(E98:E102)</f>
        <v>6</v>
      </c>
      <c r="F104" s="4"/>
      <c r="G104" s="1">
        <f>SUM(G98:G102)</f>
        <v>9</v>
      </c>
      <c r="H104" s="1">
        <f>SUM(H98:H102)</f>
        <v>6</v>
      </c>
      <c r="I104" s="4"/>
      <c r="J104" s="1">
        <f>SUM(J98:J102)</f>
        <v>8</v>
      </c>
      <c r="K104" s="1">
        <f>SUM(K98:K102)</f>
        <v>9</v>
      </c>
      <c r="L104" s="4"/>
      <c r="M104" s="1">
        <f>SUM(M98:M102)</f>
        <v>4</v>
      </c>
      <c r="N104" s="1">
        <f>SUM(N98:N102)</f>
        <v>12</v>
      </c>
      <c r="O104" s="4"/>
      <c r="P104" s="1">
        <f>SUM(P98:P102)</f>
        <v>0</v>
      </c>
      <c r="Q104" s="1">
        <f>SUM(Q98:Q102)</f>
        <v>33</v>
      </c>
      <c r="R104" s="26"/>
      <c r="S104" s="1">
        <f>SUM(S98:S102)</f>
        <v>33</v>
      </c>
      <c r="T104" s="1">
        <f>SUM(T98:T102)</f>
        <v>30</v>
      </c>
      <c r="U104" s="1">
        <f>SUM(U98:U102)</f>
        <v>15</v>
      </c>
      <c r="V104" s="26"/>
    </row>
    <row r="105" spans="1:22" x14ac:dyDescent="0.25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"/>
      <c r="S105" s="2"/>
    </row>
    <row r="106" spans="1:22" ht="15.75" thickBot="1" x14ac:dyDescent="0.3"/>
    <row r="107" spans="1:22" ht="18" customHeight="1" x14ac:dyDescent="0.25">
      <c r="A107" s="297" t="s">
        <v>28</v>
      </c>
      <c r="B107" s="299" t="s">
        <v>48</v>
      </c>
      <c r="C107" s="299"/>
      <c r="D107" s="300"/>
      <c r="E107" s="301" t="s">
        <v>79</v>
      </c>
      <c r="F107" s="302"/>
      <c r="G107" s="303"/>
      <c r="H107" s="304" t="s">
        <v>18</v>
      </c>
      <c r="I107" s="299"/>
      <c r="J107" s="300"/>
      <c r="K107" s="304" t="s">
        <v>80</v>
      </c>
      <c r="L107" s="299"/>
      <c r="M107" s="300"/>
      <c r="N107" s="304" t="s">
        <v>54</v>
      </c>
      <c r="O107" s="299"/>
      <c r="P107" s="300"/>
      <c r="Q107" s="284"/>
      <c r="R107" s="288"/>
      <c r="S107" s="18"/>
      <c r="T107" s="285" t="s">
        <v>1</v>
      </c>
      <c r="U107" s="284" t="s">
        <v>2</v>
      </c>
      <c r="V107" s="285"/>
    </row>
    <row r="108" spans="1:22" ht="18" customHeight="1" thickBot="1" x14ac:dyDescent="0.3">
      <c r="A108" s="298"/>
      <c r="B108" s="291" t="s">
        <v>12</v>
      </c>
      <c r="C108" s="291"/>
      <c r="D108" s="292"/>
      <c r="E108" s="293" t="s">
        <v>3</v>
      </c>
      <c r="F108" s="294"/>
      <c r="G108" s="295"/>
      <c r="H108" s="296" t="s">
        <v>14</v>
      </c>
      <c r="I108" s="291"/>
      <c r="J108" s="292"/>
      <c r="K108" s="296" t="s">
        <v>3</v>
      </c>
      <c r="L108" s="291"/>
      <c r="M108" s="292"/>
      <c r="N108" s="296" t="s">
        <v>47</v>
      </c>
      <c r="O108" s="291"/>
      <c r="P108" s="292"/>
      <c r="Q108" s="305"/>
      <c r="R108" s="289"/>
      <c r="S108" s="19"/>
      <c r="T108" s="306"/>
      <c r="U108" s="305"/>
      <c r="V108" s="306"/>
    </row>
    <row r="109" spans="1:22" ht="15.75" thickBot="1" x14ac:dyDescent="0.3">
      <c r="A109" s="11" t="s">
        <v>46</v>
      </c>
      <c r="B109" s="98"/>
      <c r="C109" s="88"/>
      <c r="D109" s="89"/>
      <c r="E109" s="90">
        <v>0</v>
      </c>
      <c r="F109" s="91" t="s">
        <v>5</v>
      </c>
      <c r="G109" s="92">
        <v>3</v>
      </c>
      <c r="H109" s="90">
        <v>3</v>
      </c>
      <c r="I109" s="91" t="s">
        <v>5</v>
      </c>
      <c r="J109" s="91">
        <v>0</v>
      </c>
      <c r="K109" s="90">
        <v>3</v>
      </c>
      <c r="L109" s="91" t="s">
        <v>5</v>
      </c>
      <c r="M109" s="92">
        <v>0</v>
      </c>
      <c r="N109" s="90">
        <v>3</v>
      </c>
      <c r="O109" s="91" t="s">
        <v>5</v>
      </c>
      <c r="P109" s="92">
        <v>0</v>
      </c>
      <c r="Q109" s="93">
        <f>B109+E109+H109+K109+N109</f>
        <v>9</v>
      </c>
      <c r="R109" s="94" t="s">
        <v>5</v>
      </c>
      <c r="S109" s="95">
        <f>D109+G109+J109+M109+P109</f>
        <v>3</v>
      </c>
      <c r="T109" s="95">
        <v>7</v>
      </c>
      <c r="U109" s="309">
        <v>2</v>
      </c>
      <c r="V109" s="310"/>
    </row>
    <row r="110" spans="1:22" ht="15.75" thickBot="1" x14ac:dyDescent="0.3">
      <c r="A110" s="13" t="s">
        <v>77</v>
      </c>
      <c r="B110" s="115">
        <v>3</v>
      </c>
      <c r="C110" s="96" t="s">
        <v>5</v>
      </c>
      <c r="D110" s="97">
        <v>0</v>
      </c>
      <c r="E110" s="98"/>
      <c r="F110" s="88"/>
      <c r="G110" s="89"/>
      <c r="H110" s="99">
        <v>3</v>
      </c>
      <c r="I110" s="100" t="s">
        <v>5</v>
      </c>
      <c r="J110" s="100">
        <v>0</v>
      </c>
      <c r="K110" s="99">
        <v>3</v>
      </c>
      <c r="L110" s="100" t="s">
        <v>5</v>
      </c>
      <c r="M110" s="101">
        <v>1</v>
      </c>
      <c r="N110" s="99">
        <v>3</v>
      </c>
      <c r="O110" s="100" t="s">
        <v>5</v>
      </c>
      <c r="P110" s="101">
        <v>0</v>
      </c>
      <c r="Q110" s="102">
        <f t="shared" ref="Q110:Q113" si="14">B110+E110+H110+K110+N110</f>
        <v>12</v>
      </c>
      <c r="R110" s="103" t="s">
        <v>5</v>
      </c>
      <c r="S110" s="104">
        <f t="shared" ref="S110:S113" si="15">D110+G110+J110+M110+P110</f>
        <v>1</v>
      </c>
      <c r="T110" s="105">
        <v>8</v>
      </c>
      <c r="U110" s="311">
        <v>1</v>
      </c>
      <c r="V110" s="312"/>
    </row>
    <row r="111" spans="1:22" ht="15.75" thickBot="1" x14ac:dyDescent="0.3">
      <c r="A111" s="10" t="s">
        <v>9</v>
      </c>
      <c r="B111" s="116">
        <v>0</v>
      </c>
      <c r="C111" s="103" t="s">
        <v>5</v>
      </c>
      <c r="D111" s="106">
        <v>3</v>
      </c>
      <c r="E111" s="107">
        <v>0</v>
      </c>
      <c r="F111" s="108" t="s">
        <v>5</v>
      </c>
      <c r="G111" s="109">
        <v>3</v>
      </c>
      <c r="H111" s="98"/>
      <c r="I111" s="88"/>
      <c r="J111" s="89"/>
      <c r="K111" s="99">
        <v>2</v>
      </c>
      <c r="L111" s="100" t="s">
        <v>5</v>
      </c>
      <c r="M111" s="101">
        <v>3</v>
      </c>
      <c r="N111" s="99">
        <v>3</v>
      </c>
      <c r="O111" s="100" t="s">
        <v>5</v>
      </c>
      <c r="P111" s="101">
        <v>0</v>
      </c>
      <c r="Q111" s="102">
        <f t="shared" si="14"/>
        <v>5</v>
      </c>
      <c r="R111" s="103" t="s">
        <v>5</v>
      </c>
      <c r="S111" s="104">
        <f t="shared" si="15"/>
        <v>9</v>
      </c>
      <c r="T111" s="110">
        <v>5</v>
      </c>
      <c r="U111" s="323">
        <v>4</v>
      </c>
      <c r="V111" s="324"/>
    </row>
    <row r="112" spans="1:22" ht="15.75" thickBot="1" x14ac:dyDescent="0.3">
      <c r="A112" s="10" t="s">
        <v>78</v>
      </c>
      <c r="B112" s="116">
        <v>0</v>
      </c>
      <c r="C112" s="103" t="s">
        <v>5</v>
      </c>
      <c r="D112" s="106">
        <v>3</v>
      </c>
      <c r="E112" s="116">
        <v>1</v>
      </c>
      <c r="F112" s="103" t="s">
        <v>5</v>
      </c>
      <c r="G112" s="106">
        <v>3</v>
      </c>
      <c r="H112" s="116">
        <v>3</v>
      </c>
      <c r="I112" s="103" t="s">
        <v>5</v>
      </c>
      <c r="J112" s="106">
        <v>2</v>
      </c>
      <c r="K112" s="98"/>
      <c r="L112" s="88"/>
      <c r="M112" s="89"/>
      <c r="N112" s="99">
        <v>3</v>
      </c>
      <c r="O112" s="100" t="s">
        <v>5</v>
      </c>
      <c r="P112" s="101">
        <v>0</v>
      </c>
      <c r="Q112" s="102">
        <f t="shared" si="14"/>
        <v>7</v>
      </c>
      <c r="R112" s="103" t="s">
        <v>5</v>
      </c>
      <c r="S112" s="104">
        <f t="shared" si="15"/>
        <v>8</v>
      </c>
      <c r="T112" s="110">
        <v>6</v>
      </c>
      <c r="U112" s="311">
        <v>3</v>
      </c>
      <c r="V112" s="312"/>
    </row>
    <row r="113" spans="1:26" ht="15.75" thickBot="1" x14ac:dyDescent="0.3">
      <c r="A113" s="12" t="s">
        <v>53</v>
      </c>
      <c r="B113" s="45">
        <v>0</v>
      </c>
      <c r="C113" s="46" t="s">
        <v>5</v>
      </c>
      <c r="D113" s="47">
        <v>3</v>
      </c>
      <c r="E113" s="45">
        <v>0</v>
      </c>
      <c r="F113" s="46" t="s">
        <v>5</v>
      </c>
      <c r="G113" s="47">
        <v>3</v>
      </c>
      <c r="H113" s="45">
        <v>0</v>
      </c>
      <c r="I113" s="46" t="s">
        <v>5</v>
      </c>
      <c r="J113" s="47">
        <v>3</v>
      </c>
      <c r="K113" s="45">
        <v>0</v>
      </c>
      <c r="L113" s="46" t="s">
        <v>5</v>
      </c>
      <c r="M113" s="47">
        <v>3</v>
      </c>
      <c r="N113" s="98"/>
      <c r="O113" s="88"/>
      <c r="P113" s="89"/>
      <c r="Q113" s="111">
        <f t="shared" si="14"/>
        <v>0</v>
      </c>
      <c r="R113" s="112" t="s">
        <v>5</v>
      </c>
      <c r="S113" s="113">
        <f t="shared" si="15"/>
        <v>12</v>
      </c>
      <c r="T113" s="114">
        <v>4</v>
      </c>
      <c r="U113" s="325">
        <v>5</v>
      </c>
      <c r="V113" s="326"/>
    </row>
    <row r="114" spans="1:26" x14ac:dyDescent="0.25">
      <c r="A114" s="2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26"/>
      <c r="R114" s="26"/>
      <c r="S114" s="26"/>
      <c r="T114" s="26"/>
      <c r="U114" s="26"/>
      <c r="V114" s="26"/>
    </row>
    <row r="115" spans="1:26" x14ac:dyDescent="0.25">
      <c r="A115" s="25"/>
      <c r="B115" s="1">
        <f>SUM(B109:B113)</f>
        <v>3</v>
      </c>
      <c r="C115" s="4"/>
      <c r="D115" s="1">
        <f>SUM(D109:D113)</f>
        <v>9</v>
      </c>
      <c r="E115" s="1">
        <f>SUM(E109:E113)</f>
        <v>1</v>
      </c>
      <c r="F115" s="4"/>
      <c r="G115" s="1">
        <f>SUM(G109:G113)</f>
        <v>12</v>
      </c>
      <c r="H115" s="1">
        <f>SUM(H109:H113)</f>
        <v>9</v>
      </c>
      <c r="I115" s="4"/>
      <c r="J115" s="1">
        <f>SUM(J109:J113)</f>
        <v>5</v>
      </c>
      <c r="K115" s="1">
        <f>SUM(K109:K113)</f>
        <v>8</v>
      </c>
      <c r="L115" s="4"/>
      <c r="M115" s="1">
        <f>SUM(M109:M113)</f>
        <v>7</v>
      </c>
      <c r="N115" s="1">
        <f>SUM(N109:N113)</f>
        <v>12</v>
      </c>
      <c r="O115" s="4"/>
      <c r="P115" s="1">
        <f>SUM(P109:P113)</f>
        <v>0</v>
      </c>
      <c r="Q115" s="1">
        <f>SUM(Q109:Q113)</f>
        <v>33</v>
      </c>
      <c r="R115" s="26"/>
      <c r="S115" s="1">
        <f>SUM(S109:S113)</f>
        <v>33</v>
      </c>
      <c r="T115" s="1">
        <f>SUM(T109:T113)</f>
        <v>30</v>
      </c>
      <c r="U115" s="1">
        <f>SUM(U109:U113)</f>
        <v>15</v>
      </c>
      <c r="V115" s="26"/>
    </row>
    <row r="116" spans="1:26" ht="15.75" thickBot="1" x14ac:dyDescent="0.3">
      <c r="A116" s="1"/>
      <c r="B116" s="1"/>
      <c r="C116" s="2"/>
      <c r="D116" s="1"/>
      <c r="E116" s="1"/>
      <c r="F116" s="2"/>
      <c r="G116" s="1"/>
      <c r="H116" s="1"/>
      <c r="I116" s="2"/>
      <c r="J116" s="1"/>
      <c r="K116" s="1"/>
      <c r="L116" s="2"/>
      <c r="M116" s="1"/>
      <c r="N116" s="1"/>
      <c r="O116" s="2"/>
      <c r="P116" s="1"/>
      <c r="Q116" s="26"/>
    </row>
    <row r="117" spans="1:26" ht="18" customHeight="1" x14ac:dyDescent="0.25">
      <c r="A117" s="297" t="s">
        <v>52</v>
      </c>
      <c r="B117" s="299" t="s">
        <v>81</v>
      </c>
      <c r="C117" s="299"/>
      <c r="D117" s="300"/>
      <c r="E117" s="301" t="s">
        <v>79</v>
      </c>
      <c r="F117" s="302"/>
      <c r="G117" s="303"/>
      <c r="H117" s="304" t="s">
        <v>13</v>
      </c>
      <c r="I117" s="299"/>
      <c r="J117" s="300"/>
      <c r="K117" s="304" t="s">
        <v>82</v>
      </c>
      <c r="L117" s="299"/>
      <c r="M117" s="300"/>
      <c r="N117" s="304" t="s">
        <v>82</v>
      </c>
      <c r="O117" s="299"/>
      <c r="P117" s="300"/>
      <c r="Q117" s="304" t="s">
        <v>60</v>
      </c>
      <c r="R117" s="299"/>
      <c r="S117" s="300"/>
      <c r="T117" s="284"/>
      <c r="U117" s="288"/>
      <c r="V117" s="18"/>
      <c r="W117" s="288" t="s">
        <v>1</v>
      </c>
      <c r="X117" s="284" t="s">
        <v>2</v>
      </c>
      <c r="Y117" s="285"/>
    </row>
    <row r="118" spans="1:26" ht="18" customHeight="1" thickBot="1" x14ac:dyDescent="0.3">
      <c r="A118" s="298"/>
      <c r="B118" s="291" t="s">
        <v>11</v>
      </c>
      <c r="C118" s="291"/>
      <c r="D118" s="292"/>
      <c r="E118" s="293" t="s">
        <v>3</v>
      </c>
      <c r="F118" s="294"/>
      <c r="G118" s="295"/>
      <c r="H118" s="296" t="s">
        <v>14</v>
      </c>
      <c r="I118" s="291"/>
      <c r="J118" s="292"/>
      <c r="K118" s="296" t="s">
        <v>15</v>
      </c>
      <c r="L118" s="291"/>
      <c r="M118" s="292"/>
      <c r="N118" s="296" t="s">
        <v>65</v>
      </c>
      <c r="O118" s="291"/>
      <c r="P118" s="292"/>
      <c r="Q118" s="296" t="s">
        <v>17</v>
      </c>
      <c r="R118" s="291"/>
      <c r="S118" s="292"/>
      <c r="T118" s="305"/>
      <c r="U118" s="289"/>
      <c r="V118" s="19"/>
      <c r="W118" s="289"/>
      <c r="X118" s="305"/>
      <c r="Y118" s="306"/>
    </row>
    <row r="119" spans="1:26" ht="15.75" customHeight="1" thickBot="1" x14ac:dyDescent="0.3">
      <c r="A119" s="65" t="s">
        <v>45</v>
      </c>
      <c r="B119" s="60"/>
      <c r="C119" s="61"/>
      <c r="D119" s="62"/>
      <c r="E119" s="54">
        <v>3</v>
      </c>
      <c r="F119" s="3" t="s">
        <v>5</v>
      </c>
      <c r="G119" s="55">
        <v>0</v>
      </c>
      <c r="H119" s="54">
        <v>3</v>
      </c>
      <c r="I119" s="3" t="s">
        <v>5</v>
      </c>
      <c r="J119" s="55">
        <v>1</v>
      </c>
      <c r="K119" s="54">
        <v>3</v>
      </c>
      <c r="L119" s="3" t="s">
        <v>5</v>
      </c>
      <c r="M119" s="55">
        <v>0</v>
      </c>
      <c r="N119" s="3">
        <v>3</v>
      </c>
      <c r="O119" s="3" t="s">
        <v>5</v>
      </c>
      <c r="P119" s="55">
        <v>0</v>
      </c>
      <c r="Q119" s="54">
        <v>3</v>
      </c>
      <c r="R119" s="3" t="s">
        <v>5</v>
      </c>
      <c r="S119" s="55">
        <v>0</v>
      </c>
      <c r="T119" s="51">
        <f>B119+E119+H119+K119+N119+Q119</f>
        <v>15</v>
      </c>
      <c r="U119" s="52" t="s">
        <v>5</v>
      </c>
      <c r="V119" s="53">
        <f>D119+G119+J119+M119+P119+S119</f>
        <v>1</v>
      </c>
      <c r="W119" s="3">
        <v>10</v>
      </c>
      <c r="X119" s="319">
        <v>1</v>
      </c>
      <c r="Y119" s="320"/>
    </row>
    <row r="120" spans="1:26" ht="15.75" customHeight="1" thickBot="1" x14ac:dyDescent="0.3">
      <c r="A120" s="66" t="s">
        <v>77</v>
      </c>
      <c r="B120" s="58">
        <v>0</v>
      </c>
      <c r="C120" s="4" t="s">
        <v>5</v>
      </c>
      <c r="D120" s="59">
        <v>3</v>
      </c>
      <c r="E120" s="60"/>
      <c r="F120" s="61"/>
      <c r="G120" s="62"/>
      <c r="H120" s="17">
        <v>3</v>
      </c>
      <c r="I120" s="14" t="s">
        <v>5</v>
      </c>
      <c r="J120" s="16">
        <v>0</v>
      </c>
      <c r="K120" s="17">
        <v>3</v>
      </c>
      <c r="L120" s="14" t="s">
        <v>5</v>
      </c>
      <c r="M120" s="16">
        <v>0</v>
      </c>
      <c r="N120" s="14">
        <v>3</v>
      </c>
      <c r="O120" s="14" t="s">
        <v>5</v>
      </c>
      <c r="P120" s="16">
        <v>0</v>
      </c>
      <c r="Q120" s="43">
        <v>3</v>
      </c>
      <c r="R120" s="6" t="s">
        <v>5</v>
      </c>
      <c r="S120" s="44">
        <v>0</v>
      </c>
      <c r="T120" s="5">
        <f>B120+E120+H120+K120+N120+Q120</f>
        <v>12</v>
      </c>
      <c r="U120" s="6" t="s">
        <v>5</v>
      </c>
      <c r="V120" s="7">
        <f>D120+G120+J120+M120+P120+S120</f>
        <v>3</v>
      </c>
      <c r="W120" s="78">
        <v>9</v>
      </c>
      <c r="X120" s="321">
        <v>2</v>
      </c>
      <c r="Y120" s="322"/>
    </row>
    <row r="121" spans="1:26" ht="15.75" customHeight="1" thickBot="1" x14ac:dyDescent="0.3">
      <c r="A121" s="67" t="s">
        <v>7</v>
      </c>
      <c r="B121" s="43">
        <v>1</v>
      </c>
      <c r="C121" s="6" t="s">
        <v>5</v>
      </c>
      <c r="D121" s="44">
        <v>3</v>
      </c>
      <c r="E121" s="56">
        <v>0</v>
      </c>
      <c r="F121" s="20" t="s">
        <v>5</v>
      </c>
      <c r="G121" s="57">
        <v>3</v>
      </c>
      <c r="H121" s="60"/>
      <c r="I121" s="61"/>
      <c r="J121" s="62"/>
      <c r="K121" s="17">
        <v>0</v>
      </c>
      <c r="L121" s="14" t="s">
        <v>5</v>
      </c>
      <c r="M121" s="16">
        <v>3</v>
      </c>
      <c r="N121" s="14">
        <v>3</v>
      </c>
      <c r="O121" s="14" t="s">
        <v>5</v>
      </c>
      <c r="P121" s="16">
        <v>0</v>
      </c>
      <c r="Q121" s="58">
        <v>3</v>
      </c>
      <c r="R121" s="4" t="s">
        <v>5</v>
      </c>
      <c r="S121" s="59">
        <v>2</v>
      </c>
      <c r="T121" s="5">
        <f t="shared" ref="T121:T124" si="16">B121+E121+H121+K121+N121+Q121</f>
        <v>7</v>
      </c>
      <c r="U121" s="6" t="s">
        <v>5</v>
      </c>
      <c r="V121" s="7">
        <f t="shared" ref="V121:V124" si="17">D121+G121+J121+M121+P121+S121</f>
        <v>11</v>
      </c>
      <c r="W121" s="77">
        <v>7</v>
      </c>
      <c r="X121" s="327">
        <v>4</v>
      </c>
      <c r="Y121" s="328"/>
      <c r="Z121" t="s">
        <v>83</v>
      </c>
    </row>
    <row r="122" spans="1:26" ht="15.75" customHeight="1" thickBot="1" x14ac:dyDescent="0.3">
      <c r="A122" s="67" t="s">
        <v>43</v>
      </c>
      <c r="B122" s="17">
        <v>0</v>
      </c>
      <c r="C122" s="14" t="s">
        <v>5</v>
      </c>
      <c r="D122" s="16">
        <v>3</v>
      </c>
      <c r="E122" s="17">
        <v>0</v>
      </c>
      <c r="F122" s="14" t="s">
        <v>5</v>
      </c>
      <c r="G122" s="16">
        <v>3</v>
      </c>
      <c r="H122" s="17">
        <v>3</v>
      </c>
      <c r="I122" s="14" t="s">
        <v>5</v>
      </c>
      <c r="J122" s="16">
        <v>0</v>
      </c>
      <c r="K122" s="60"/>
      <c r="L122" s="61"/>
      <c r="M122" s="62"/>
      <c r="N122" s="14">
        <v>1</v>
      </c>
      <c r="O122" s="14" t="s">
        <v>5</v>
      </c>
      <c r="P122" s="16">
        <v>3</v>
      </c>
      <c r="Q122" s="43">
        <v>3</v>
      </c>
      <c r="R122" s="6" t="s">
        <v>5</v>
      </c>
      <c r="S122" s="44">
        <v>2</v>
      </c>
      <c r="T122" s="5">
        <f t="shared" si="16"/>
        <v>7</v>
      </c>
      <c r="U122" s="6" t="s">
        <v>5</v>
      </c>
      <c r="V122" s="7">
        <f t="shared" si="17"/>
        <v>11</v>
      </c>
      <c r="W122" s="68">
        <v>7</v>
      </c>
      <c r="X122" s="329">
        <v>3</v>
      </c>
      <c r="Y122" s="330"/>
      <c r="Z122" t="s">
        <v>84</v>
      </c>
    </row>
    <row r="123" spans="1:26" ht="15.75" customHeight="1" thickBot="1" x14ac:dyDescent="0.3">
      <c r="A123" s="66" t="s">
        <v>64</v>
      </c>
      <c r="B123" s="43">
        <v>0</v>
      </c>
      <c r="C123" s="6" t="s">
        <v>5</v>
      </c>
      <c r="D123" s="44">
        <v>3</v>
      </c>
      <c r="E123" s="43">
        <v>0</v>
      </c>
      <c r="F123" s="6" t="s">
        <v>5</v>
      </c>
      <c r="G123" s="44">
        <v>3</v>
      </c>
      <c r="H123" s="43">
        <v>0</v>
      </c>
      <c r="I123" s="6" t="s">
        <v>5</v>
      </c>
      <c r="J123" s="44">
        <v>3</v>
      </c>
      <c r="K123" s="56">
        <v>3</v>
      </c>
      <c r="L123" s="20" t="s">
        <v>5</v>
      </c>
      <c r="M123" s="57">
        <v>1</v>
      </c>
      <c r="N123" s="63"/>
      <c r="O123" s="63"/>
      <c r="P123" s="64"/>
      <c r="Q123" s="17">
        <v>3</v>
      </c>
      <c r="R123" s="14" t="s">
        <v>5</v>
      </c>
      <c r="S123" s="16">
        <v>1</v>
      </c>
      <c r="T123" s="5">
        <f t="shared" si="16"/>
        <v>6</v>
      </c>
      <c r="U123" s="6" t="s">
        <v>5</v>
      </c>
      <c r="V123" s="7">
        <f t="shared" si="17"/>
        <v>11</v>
      </c>
      <c r="W123" s="5">
        <v>7</v>
      </c>
      <c r="X123" s="329">
        <v>5</v>
      </c>
      <c r="Y123" s="330"/>
      <c r="Z123" t="s">
        <v>85</v>
      </c>
    </row>
    <row r="124" spans="1:26" ht="15.75" customHeight="1" thickBot="1" x14ac:dyDescent="0.3">
      <c r="A124" s="71" t="s">
        <v>70</v>
      </c>
      <c r="B124" s="73">
        <v>0</v>
      </c>
      <c r="C124" s="48" t="s">
        <v>5</v>
      </c>
      <c r="D124" s="74">
        <v>3</v>
      </c>
      <c r="E124" s="73">
        <v>0</v>
      </c>
      <c r="F124" s="48" t="s">
        <v>5</v>
      </c>
      <c r="G124" s="74">
        <v>3</v>
      </c>
      <c r="H124" s="73">
        <v>2</v>
      </c>
      <c r="I124" s="48" t="s">
        <v>5</v>
      </c>
      <c r="J124" s="74">
        <v>3</v>
      </c>
      <c r="K124" s="73">
        <v>2</v>
      </c>
      <c r="L124" s="48" t="s">
        <v>5</v>
      </c>
      <c r="M124" s="74">
        <v>3</v>
      </c>
      <c r="N124" s="75">
        <v>1</v>
      </c>
      <c r="O124" s="72" t="s">
        <v>5</v>
      </c>
      <c r="P124" s="76">
        <v>3</v>
      </c>
      <c r="Q124" s="119"/>
      <c r="R124" s="61"/>
      <c r="S124" s="120"/>
      <c r="T124" s="49">
        <f t="shared" si="16"/>
        <v>5</v>
      </c>
      <c r="U124" s="9" t="s">
        <v>5</v>
      </c>
      <c r="V124" s="50">
        <f t="shared" si="17"/>
        <v>15</v>
      </c>
      <c r="W124" s="38">
        <v>5</v>
      </c>
      <c r="X124" s="331">
        <v>6</v>
      </c>
      <c r="Y124" s="332"/>
    </row>
    <row r="125" spans="1:26" x14ac:dyDescent="0.25">
      <c r="A125" s="1"/>
      <c r="B125" s="1"/>
      <c r="C125" s="2"/>
      <c r="D125" s="1"/>
      <c r="E125" s="1"/>
      <c r="F125" s="2"/>
      <c r="G125" s="1"/>
      <c r="H125" s="1"/>
      <c r="I125" s="2"/>
      <c r="J125" s="1"/>
      <c r="K125" s="1"/>
      <c r="L125" s="2"/>
      <c r="M125" s="1"/>
      <c r="N125" s="1"/>
      <c r="O125" s="2"/>
      <c r="P125" s="1"/>
      <c r="Q125" s="26"/>
    </row>
    <row r="126" spans="1:26" x14ac:dyDescent="0.25">
      <c r="B126" s="1">
        <f>SUM(B119:B124)</f>
        <v>1</v>
      </c>
      <c r="D126" s="1">
        <f>SUM(D119:D124)</f>
        <v>15</v>
      </c>
      <c r="E126" s="1">
        <f>SUM(E119:E124)</f>
        <v>3</v>
      </c>
      <c r="G126" s="1">
        <f>SUM(G119:G124)</f>
        <v>12</v>
      </c>
      <c r="H126" s="1">
        <f>SUM(H119:H124)</f>
        <v>11</v>
      </c>
      <c r="J126" s="1">
        <f>SUM(J119:J124)</f>
        <v>7</v>
      </c>
      <c r="K126" s="1">
        <f>SUM(K119:K124)</f>
        <v>11</v>
      </c>
      <c r="M126" s="1">
        <f>SUM(M119:M124)</f>
        <v>7</v>
      </c>
      <c r="N126" s="1">
        <f>SUM(N119:N124)</f>
        <v>11</v>
      </c>
      <c r="P126" s="1">
        <f>SUM(P119:P124)</f>
        <v>6</v>
      </c>
      <c r="Q126" s="1">
        <f>SUM(Q119:Q124)</f>
        <v>15</v>
      </c>
      <c r="S126" s="1">
        <f>SUM(S119:S124)</f>
        <v>5</v>
      </c>
      <c r="T126" s="1">
        <f>SUM(T119:T124)</f>
        <v>52</v>
      </c>
      <c r="V126" s="1">
        <f>SUM(V119:V124)</f>
        <v>52</v>
      </c>
      <c r="W126" s="1">
        <f>SUM(W119:W124)</f>
        <v>45</v>
      </c>
      <c r="Y126" s="1">
        <f>SUM(X119:X124)</f>
        <v>21</v>
      </c>
    </row>
    <row r="127" spans="1:26" ht="15.75" thickBot="1" x14ac:dyDescent="0.3"/>
    <row r="128" spans="1:26" ht="18" customHeight="1" x14ac:dyDescent="0.25">
      <c r="A128" s="297" t="s">
        <v>86</v>
      </c>
      <c r="B128" s="299" t="s">
        <v>87</v>
      </c>
      <c r="C128" s="299"/>
      <c r="D128" s="300"/>
      <c r="E128" s="301" t="s">
        <v>73</v>
      </c>
      <c r="F128" s="302"/>
      <c r="G128" s="303"/>
      <c r="H128" s="304" t="s">
        <v>50</v>
      </c>
      <c r="I128" s="299"/>
      <c r="J128" s="300"/>
      <c r="K128" s="304" t="s">
        <v>48</v>
      </c>
      <c r="L128" s="299"/>
      <c r="M128" s="300"/>
      <c r="N128" s="304" t="s">
        <v>60</v>
      </c>
      <c r="O128" s="299"/>
      <c r="P128" s="300"/>
      <c r="Q128" s="304" t="s">
        <v>76</v>
      </c>
      <c r="R128" s="299"/>
      <c r="S128" s="300"/>
      <c r="T128" s="284"/>
      <c r="U128" s="288"/>
      <c r="V128" s="18"/>
      <c r="W128" s="288" t="s">
        <v>1</v>
      </c>
      <c r="X128" s="284" t="s">
        <v>2</v>
      </c>
      <c r="Y128" s="285"/>
    </row>
    <row r="129" spans="1:25" ht="18" customHeight="1" thickBot="1" x14ac:dyDescent="0.3">
      <c r="A129" s="298"/>
      <c r="B129" s="291" t="s">
        <v>63</v>
      </c>
      <c r="C129" s="291"/>
      <c r="D129" s="292"/>
      <c r="E129" s="293" t="s">
        <v>74</v>
      </c>
      <c r="F129" s="294"/>
      <c r="G129" s="295"/>
      <c r="H129" s="296" t="s">
        <v>51</v>
      </c>
      <c r="I129" s="291"/>
      <c r="J129" s="292"/>
      <c r="K129" s="296" t="s">
        <v>12</v>
      </c>
      <c r="L129" s="291"/>
      <c r="M129" s="292"/>
      <c r="N129" s="296" t="s">
        <v>10</v>
      </c>
      <c r="O129" s="291"/>
      <c r="P129" s="292"/>
      <c r="Q129" s="296" t="s">
        <v>3</v>
      </c>
      <c r="R129" s="291"/>
      <c r="S129" s="292"/>
      <c r="T129" s="305"/>
      <c r="U129" s="289"/>
      <c r="V129" s="19"/>
      <c r="W129" s="290"/>
      <c r="X129" s="305"/>
      <c r="Y129" s="306"/>
    </row>
    <row r="130" spans="1:25" ht="15.75" thickBot="1" x14ac:dyDescent="0.3">
      <c r="A130" s="65" t="s">
        <v>61</v>
      </c>
      <c r="B130" s="60"/>
      <c r="C130" s="61"/>
      <c r="D130" s="62"/>
      <c r="E130" s="54">
        <v>3</v>
      </c>
      <c r="F130" s="3" t="s">
        <v>5</v>
      </c>
      <c r="G130" s="55">
        <v>2</v>
      </c>
      <c r="H130" s="54">
        <v>3</v>
      </c>
      <c r="I130" s="3" t="s">
        <v>5</v>
      </c>
      <c r="J130" s="55">
        <v>1</v>
      </c>
      <c r="K130" s="85">
        <v>3</v>
      </c>
      <c r="L130" s="86" t="s">
        <v>5</v>
      </c>
      <c r="M130" s="87">
        <v>0</v>
      </c>
      <c r="N130" s="3">
        <v>3</v>
      </c>
      <c r="O130" s="3" t="s">
        <v>5</v>
      </c>
      <c r="P130" s="55">
        <v>0</v>
      </c>
      <c r="Q130" s="54">
        <v>3</v>
      </c>
      <c r="R130" s="3" t="s">
        <v>5</v>
      </c>
      <c r="S130" s="55">
        <v>0</v>
      </c>
      <c r="T130" s="51">
        <f>B130+E130+H130+K130+N130+Q130</f>
        <v>15</v>
      </c>
      <c r="U130" s="52" t="s">
        <v>5</v>
      </c>
      <c r="V130" s="53">
        <f>D130+G130+J130+M130+P130+S130</f>
        <v>3</v>
      </c>
      <c r="W130" s="136">
        <v>10</v>
      </c>
      <c r="X130" s="333">
        <v>1</v>
      </c>
      <c r="Y130" s="334"/>
    </row>
    <row r="131" spans="1:25" ht="15.75" thickBot="1" x14ac:dyDescent="0.3">
      <c r="A131" s="66" t="s">
        <v>72</v>
      </c>
      <c r="B131" s="58">
        <v>2</v>
      </c>
      <c r="C131" s="4" t="s">
        <v>5</v>
      </c>
      <c r="D131" s="59">
        <v>3</v>
      </c>
      <c r="E131" s="60"/>
      <c r="F131" s="61"/>
      <c r="G131" s="62"/>
      <c r="H131" s="17">
        <v>3</v>
      </c>
      <c r="I131" s="14" t="s">
        <v>5</v>
      </c>
      <c r="J131" s="16">
        <v>2</v>
      </c>
      <c r="K131" s="79">
        <v>3</v>
      </c>
      <c r="L131" s="80" t="s">
        <v>5</v>
      </c>
      <c r="M131" s="81">
        <v>0</v>
      </c>
      <c r="N131" s="14">
        <v>3</v>
      </c>
      <c r="O131" s="14" t="s">
        <v>5</v>
      </c>
      <c r="P131" s="16">
        <v>0</v>
      </c>
      <c r="Q131" s="43">
        <v>3</v>
      </c>
      <c r="R131" s="6" t="s">
        <v>5</v>
      </c>
      <c r="S131" s="44">
        <v>0</v>
      </c>
      <c r="T131" s="5">
        <f>B131+E131+H131+K131+N131+Q131</f>
        <v>14</v>
      </c>
      <c r="U131" s="6" t="s">
        <v>5</v>
      </c>
      <c r="V131" s="7">
        <f>D131+G131+J131+M131+P131+S131</f>
        <v>5</v>
      </c>
      <c r="W131" s="78">
        <v>9</v>
      </c>
      <c r="X131" s="335">
        <v>2</v>
      </c>
      <c r="Y131" s="336"/>
    </row>
    <row r="132" spans="1:25" ht="15.75" thickBot="1" x14ac:dyDescent="0.3">
      <c r="A132" s="67" t="s">
        <v>49</v>
      </c>
      <c r="B132" s="43">
        <v>1</v>
      </c>
      <c r="C132" s="6" t="s">
        <v>5</v>
      </c>
      <c r="D132" s="44">
        <v>3</v>
      </c>
      <c r="E132" s="56">
        <v>2</v>
      </c>
      <c r="F132" s="20" t="s">
        <v>5</v>
      </c>
      <c r="G132" s="57">
        <v>3</v>
      </c>
      <c r="H132" s="60"/>
      <c r="I132" s="61"/>
      <c r="J132" s="62"/>
      <c r="K132" s="79">
        <v>3</v>
      </c>
      <c r="L132" s="80" t="s">
        <v>5</v>
      </c>
      <c r="M132" s="81">
        <v>0</v>
      </c>
      <c r="N132" s="14">
        <v>3</v>
      </c>
      <c r="O132" s="14" t="s">
        <v>5</v>
      </c>
      <c r="P132" s="16">
        <v>0</v>
      </c>
      <c r="Q132" s="58">
        <v>3</v>
      </c>
      <c r="R132" s="4" t="s">
        <v>5</v>
      </c>
      <c r="S132" s="59">
        <v>1</v>
      </c>
      <c r="T132" s="5">
        <f t="shared" ref="T132:T135" si="18">B132+E132+H132+K132+N132+Q132</f>
        <v>12</v>
      </c>
      <c r="U132" s="6" t="s">
        <v>5</v>
      </c>
      <c r="V132" s="7">
        <f t="shared" ref="V132:V135" si="19">D132+G132+J132+M132+P132+S132</f>
        <v>7</v>
      </c>
      <c r="W132" s="137">
        <v>8</v>
      </c>
      <c r="X132" s="327">
        <v>3</v>
      </c>
      <c r="Y132" s="328"/>
    </row>
    <row r="133" spans="1:25" ht="15.75" thickBot="1" x14ac:dyDescent="0.3">
      <c r="A133" s="67" t="s">
        <v>46</v>
      </c>
      <c r="B133" s="79">
        <v>0</v>
      </c>
      <c r="C133" s="80" t="s">
        <v>5</v>
      </c>
      <c r="D133" s="81">
        <v>3</v>
      </c>
      <c r="E133" s="79">
        <v>0</v>
      </c>
      <c r="F133" s="80" t="s">
        <v>5</v>
      </c>
      <c r="G133" s="81">
        <v>3</v>
      </c>
      <c r="H133" s="79">
        <v>0</v>
      </c>
      <c r="I133" s="80" t="s">
        <v>5</v>
      </c>
      <c r="J133" s="81">
        <v>3</v>
      </c>
      <c r="K133" s="60"/>
      <c r="L133" s="61"/>
      <c r="M133" s="62"/>
      <c r="N133" s="80">
        <v>0</v>
      </c>
      <c r="O133" s="80" t="s">
        <v>5</v>
      </c>
      <c r="P133" s="81">
        <v>3</v>
      </c>
      <c r="Q133" s="43">
        <v>3</v>
      </c>
      <c r="R133" s="6" t="s">
        <v>5</v>
      </c>
      <c r="S133" s="44">
        <v>0</v>
      </c>
      <c r="T133" s="5">
        <f t="shared" si="18"/>
        <v>3</v>
      </c>
      <c r="U133" s="6" t="s">
        <v>5</v>
      </c>
      <c r="V133" s="7">
        <f t="shared" si="19"/>
        <v>12</v>
      </c>
      <c r="W133" s="15">
        <v>6</v>
      </c>
      <c r="X133" s="329">
        <v>5</v>
      </c>
      <c r="Y133" s="330"/>
    </row>
    <row r="134" spans="1:25" ht="15.75" thickBot="1" x14ac:dyDescent="0.3">
      <c r="A134" s="66" t="s">
        <v>59</v>
      </c>
      <c r="B134" s="43">
        <v>0</v>
      </c>
      <c r="C134" s="6" t="s">
        <v>5</v>
      </c>
      <c r="D134" s="44">
        <v>3</v>
      </c>
      <c r="E134" s="43">
        <v>0</v>
      </c>
      <c r="F134" s="6" t="s">
        <v>5</v>
      </c>
      <c r="G134" s="44">
        <v>3</v>
      </c>
      <c r="H134" s="43">
        <v>0</v>
      </c>
      <c r="I134" s="6" t="s">
        <v>5</v>
      </c>
      <c r="J134" s="44">
        <v>3</v>
      </c>
      <c r="K134" s="82">
        <v>3</v>
      </c>
      <c r="L134" s="83" t="s">
        <v>5</v>
      </c>
      <c r="M134" s="84">
        <v>0</v>
      </c>
      <c r="N134" s="63"/>
      <c r="O134" s="63"/>
      <c r="P134" s="64"/>
      <c r="Q134" s="17">
        <v>3</v>
      </c>
      <c r="R134" s="14" t="s">
        <v>5</v>
      </c>
      <c r="S134" s="16">
        <v>2</v>
      </c>
      <c r="T134" s="5">
        <f t="shared" si="18"/>
        <v>6</v>
      </c>
      <c r="U134" s="6" t="s">
        <v>5</v>
      </c>
      <c r="V134" s="7">
        <f t="shared" si="19"/>
        <v>11</v>
      </c>
      <c r="W134" s="8">
        <v>7</v>
      </c>
      <c r="X134" s="329">
        <v>4</v>
      </c>
      <c r="Y134" s="330"/>
    </row>
    <row r="135" spans="1:25" ht="15.75" thickBot="1" x14ac:dyDescent="0.3">
      <c r="A135" s="71" t="s">
        <v>78</v>
      </c>
      <c r="B135" s="73">
        <v>0</v>
      </c>
      <c r="C135" s="48" t="s">
        <v>5</v>
      </c>
      <c r="D135" s="74">
        <v>3</v>
      </c>
      <c r="E135" s="73">
        <v>0</v>
      </c>
      <c r="F135" s="48" t="s">
        <v>5</v>
      </c>
      <c r="G135" s="74">
        <v>3</v>
      </c>
      <c r="H135" s="73">
        <v>1</v>
      </c>
      <c r="I135" s="48" t="s">
        <v>5</v>
      </c>
      <c r="J135" s="74">
        <v>3</v>
      </c>
      <c r="K135" s="73">
        <v>0</v>
      </c>
      <c r="L135" s="48" t="s">
        <v>5</v>
      </c>
      <c r="M135" s="74">
        <v>3</v>
      </c>
      <c r="N135" s="75">
        <v>2</v>
      </c>
      <c r="O135" s="72" t="s">
        <v>5</v>
      </c>
      <c r="P135" s="76">
        <v>3</v>
      </c>
      <c r="Q135" s="69"/>
      <c r="R135" s="61"/>
      <c r="S135" s="70"/>
      <c r="T135" s="49">
        <f t="shared" si="18"/>
        <v>3</v>
      </c>
      <c r="U135" s="9" t="s">
        <v>5</v>
      </c>
      <c r="V135" s="50">
        <f t="shared" si="19"/>
        <v>15</v>
      </c>
      <c r="W135" s="138">
        <v>5</v>
      </c>
      <c r="X135" s="331">
        <v>6</v>
      </c>
      <c r="Y135" s="332"/>
    </row>
    <row r="137" spans="1:25" x14ac:dyDescent="0.25">
      <c r="B137" s="1">
        <f>SUM(B130:B135)</f>
        <v>3</v>
      </c>
      <c r="D137" s="1">
        <f>SUM(D130:D135)</f>
        <v>15</v>
      </c>
      <c r="E137" s="1">
        <f>SUM(E130:E135)</f>
        <v>5</v>
      </c>
      <c r="G137" s="1">
        <f>SUM(G130:G135)</f>
        <v>14</v>
      </c>
      <c r="H137" s="1">
        <f>SUM(H130:H135)</f>
        <v>7</v>
      </c>
      <c r="J137" s="1">
        <f>SUM(J130:J135)</f>
        <v>12</v>
      </c>
      <c r="K137" s="1">
        <f>SUM(K130:K135)</f>
        <v>12</v>
      </c>
      <c r="M137" s="1">
        <f>SUM(M130:M135)</f>
        <v>3</v>
      </c>
      <c r="N137" s="1">
        <f>SUM(N130:N135)</f>
        <v>11</v>
      </c>
      <c r="P137" s="1">
        <f>SUM(P130:P135)</f>
        <v>6</v>
      </c>
      <c r="Q137" s="1">
        <f>SUM(Q130:Q135)</f>
        <v>15</v>
      </c>
      <c r="S137" s="1">
        <f>SUM(S130:S135)</f>
        <v>3</v>
      </c>
      <c r="T137" s="1">
        <f>SUM(T130:T135)</f>
        <v>53</v>
      </c>
      <c r="V137" s="1">
        <f>SUM(V130:V135)</f>
        <v>53</v>
      </c>
      <c r="W137" s="1">
        <f>SUM(W130:W135)</f>
        <v>45</v>
      </c>
      <c r="Y137" s="1">
        <f>SUM(X130:X135)</f>
        <v>21</v>
      </c>
    </row>
    <row r="138" spans="1:25" ht="15.75" thickBot="1" x14ac:dyDescent="0.3"/>
    <row r="139" spans="1:25" ht="18" customHeight="1" x14ac:dyDescent="0.25">
      <c r="A139" s="297" t="s">
        <v>88</v>
      </c>
      <c r="B139" s="299" t="s">
        <v>81</v>
      </c>
      <c r="C139" s="299"/>
      <c r="D139" s="300"/>
      <c r="E139" s="301" t="s">
        <v>79</v>
      </c>
      <c r="F139" s="302"/>
      <c r="G139" s="303"/>
      <c r="H139" s="299" t="s">
        <v>87</v>
      </c>
      <c r="I139" s="299"/>
      <c r="J139" s="300"/>
      <c r="K139" s="301" t="s">
        <v>73</v>
      </c>
      <c r="L139" s="302"/>
      <c r="M139" s="303"/>
      <c r="N139" s="284"/>
      <c r="O139" s="288"/>
      <c r="P139" s="18"/>
      <c r="Q139" s="285" t="s">
        <v>1</v>
      </c>
      <c r="R139" s="284" t="s">
        <v>2</v>
      </c>
      <c r="S139" s="285"/>
    </row>
    <row r="140" spans="1:25" ht="18" customHeight="1" thickBot="1" x14ac:dyDescent="0.3">
      <c r="A140" s="298"/>
      <c r="B140" s="291" t="s">
        <v>11</v>
      </c>
      <c r="C140" s="291"/>
      <c r="D140" s="292"/>
      <c r="E140" s="293" t="s">
        <v>3</v>
      </c>
      <c r="F140" s="294"/>
      <c r="G140" s="295"/>
      <c r="H140" s="291" t="s">
        <v>63</v>
      </c>
      <c r="I140" s="291"/>
      <c r="J140" s="292"/>
      <c r="K140" s="293" t="s">
        <v>74</v>
      </c>
      <c r="L140" s="294"/>
      <c r="M140" s="295"/>
      <c r="N140" s="305"/>
      <c r="O140" s="289"/>
      <c r="P140" s="19"/>
      <c r="Q140" s="306"/>
      <c r="R140" s="305"/>
      <c r="S140" s="306"/>
    </row>
    <row r="141" spans="1:25" ht="15.75" thickBot="1" x14ac:dyDescent="0.3">
      <c r="A141" s="65" t="s">
        <v>45</v>
      </c>
      <c r="B141" s="60"/>
      <c r="C141" s="88"/>
      <c r="D141" s="89"/>
      <c r="E141" s="90">
        <v>3</v>
      </c>
      <c r="F141" s="91" t="s">
        <v>5</v>
      </c>
      <c r="G141" s="92">
        <v>0</v>
      </c>
      <c r="H141" s="90">
        <v>3</v>
      </c>
      <c r="I141" s="91" t="s">
        <v>5</v>
      </c>
      <c r="J141" s="91">
        <v>1</v>
      </c>
      <c r="K141" s="90">
        <v>3</v>
      </c>
      <c r="L141" s="91" t="s">
        <v>5</v>
      </c>
      <c r="M141" s="92">
        <v>0</v>
      </c>
      <c r="N141" s="93">
        <f>B141+E141+H141+K141</f>
        <v>9</v>
      </c>
      <c r="O141" s="94" t="s">
        <v>5</v>
      </c>
      <c r="P141" s="95">
        <f>D141+G141+J141+M141</f>
        <v>1</v>
      </c>
      <c r="Q141" s="92">
        <v>6</v>
      </c>
      <c r="R141" s="337">
        <v>1</v>
      </c>
      <c r="S141" s="338"/>
    </row>
    <row r="142" spans="1:25" ht="15.75" thickBot="1" x14ac:dyDescent="0.3">
      <c r="A142" s="66" t="s">
        <v>77</v>
      </c>
      <c r="B142" s="58">
        <v>0</v>
      </c>
      <c r="C142" s="96" t="s">
        <v>5</v>
      </c>
      <c r="D142" s="97">
        <v>3</v>
      </c>
      <c r="E142" s="98"/>
      <c r="F142" s="88"/>
      <c r="G142" s="89"/>
      <c r="H142" s="99">
        <v>3</v>
      </c>
      <c r="I142" s="100" t="s">
        <v>5</v>
      </c>
      <c r="J142" s="100">
        <v>1</v>
      </c>
      <c r="K142" s="99">
        <v>3</v>
      </c>
      <c r="L142" s="100" t="s">
        <v>5</v>
      </c>
      <c r="M142" s="101">
        <v>0</v>
      </c>
      <c r="N142" s="102">
        <f t="shared" ref="N142:N144" si="20">B142+E142+H142+K142</f>
        <v>6</v>
      </c>
      <c r="O142" s="103" t="s">
        <v>5</v>
      </c>
      <c r="P142" s="104">
        <f t="shared" ref="P142:P144" si="21">D142+G142+J142+M142</f>
        <v>4</v>
      </c>
      <c r="Q142" s="121">
        <v>5</v>
      </c>
      <c r="R142" s="341">
        <v>2</v>
      </c>
      <c r="S142" s="342"/>
    </row>
    <row r="143" spans="1:25" ht="15.75" thickBot="1" x14ac:dyDescent="0.3">
      <c r="A143" s="67" t="s">
        <v>61</v>
      </c>
      <c r="B143" s="43">
        <v>1</v>
      </c>
      <c r="C143" s="103" t="s">
        <v>5</v>
      </c>
      <c r="D143" s="106">
        <v>3</v>
      </c>
      <c r="E143" s="107">
        <v>1</v>
      </c>
      <c r="F143" s="108" t="s">
        <v>5</v>
      </c>
      <c r="G143" s="109">
        <v>3</v>
      </c>
      <c r="H143" s="98"/>
      <c r="I143" s="88"/>
      <c r="J143" s="89"/>
      <c r="K143" s="99">
        <v>3</v>
      </c>
      <c r="L143" s="100" t="s">
        <v>5</v>
      </c>
      <c r="M143" s="101">
        <v>2</v>
      </c>
      <c r="N143" s="102">
        <f t="shared" si="20"/>
        <v>5</v>
      </c>
      <c r="O143" s="103" t="s">
        <v>5</v>
      </c>
      <c r="P143" s="104">
        <f t="shared" si="21"/>
        <v>8</v>
      </c>
      <c r="Q143" s="122">
        <v>4</v>
      </c>
      <c r="R143" s="341">
        <v>3</v>
      </c>
      <c r="S143" s="342"/>
    </row>
    <row r="144" spans="1:25" ht="15.75" thickBot="1" x14ac:dyDescent="0.3">
      <c r="A144" s="124" t="s">
        <v>72</v>
      </c>
      <c r="B144" s="42">
        <v>0</v>
      </c>
      <c r="C144" s="46" t="s">
        <v>5</v>
      </c>
      <c r="D144" s="47">
        <v>3</v>
      </c>
      <c r="E144" s="45">
        <v>0</v>
      </c>
      <c r="F144" s="46" t="s">
        <v>5</v>
      </c>
      <c r="G144" s="47">
        <v>3</v>
      </c>
      <c r="H144" s="48">
        <v>2</v>
      </c>
      <c r="I144" s="48" t="s">
        <v>5</v>
      </c>
      <c r="J144" s="48">
        <v>3</v>
      </c>
      <c r="K144" s="98"/>
      <c r="L144" s="88"/>
      <c r="M144" s="89"/>
      <c r="N144" s="111">
        <f t="shared" si="20"/>
        <v>2</v>
      </c>
      <c r="O144" s="112" t="s">
        <v>5</v>
      </c>
      <c r="P144" s="113">
        <f t="shared" si="21"/>
        <v>9</v>
      </c>
      <c r="Q144" s="123">
        <v>3</v>
      </c>
      <c r="R144" s="345">
        <v>4</v>
      </c>
      <c r="S144" s="346"/>
    </row>
    <row r="145" spans="1:19" x14ac:dyDescent="0.25">
      <c r="A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"/>
      <c r="S145" s="2"/>
    </row>
    <row r="146" spans="1:19" x14ac:dyDescent="0.25">
      <c r="A146" s="1"/>
      <c r="B146" s="1">
        <f>SUM(B141:B144)</f>
        <v>1</v>
      </c>
      <c r="C146" s="2"/>
      <c r="D146" s="1">
        <f>SUM(D141:D144)</f>
        <v>9</v>
      </c>
      <c r="E146" s="1">
        <f>SUM(E141:E144)</f>
        <v>4</v>
      </c>
      <c r="F146" s="2"/>
      <c r="G146" s="1">
        <f>SUM(G141:G144)</f>
        <v>6</v>
      </c>
      <c r="H146" s="1">
        <f>SUM(H141:H144)</f>
        <v>8</v>
      </c>
      <c r="I146" s="2"/>
      <c r="J146" s="1">
        <f>SUM(J141:J144)</f>
        <v>5</v>
      </c>
      <c r="K146" s="1">
        <f>SUM(K141:K144)</f>
        <v>9</v>
      </c>
      <c r="L146" s="2"/>
      <c r="M146" s="1">
        <f>SUM(M141:M144)</f>
        <v>2</v>
      </c>
      <c r="N146" s="1">
        <f>SUM(N141:N144)</f>
        <v>22</v>
      </c>
      <c r="O146" s="2"/>
      <c r="P146" s="1">
        <f>SUM(P141:P144)</f>
        <v>22</v>
      </c>
      <c r="Q146" s="1">
        <f>SUM(Q141:Q144)</f>
        <v>18</v>
      </c>
      <c r="R146" s="1"/>
      <c r="S146" s="1">
        <f>SUM(R141:S144)</f>
        <v>10</v>
      </c>
    </row>
    <row r="147" spans="1:19" ht="15.75" thickBot="1" x14ac:dyDescent="0.3"/>
    <row r="148" spans="1:19" ht="18" customHeight="1" x14ac:dyDescent="0.25">
      <c r="A148" s="297" t="s">
        <v>89</v>
      </c>
      <c r="B148" s="304" t="s">
        <v>82</v>
      </c>
      <c r="C148" s="299"/>
      <c r="D148" s="300"/>
      <c r="E148" s="304" t="s">
        <v>13</v>
      </c>
      <c r="F148" s="299"/>
      <c r="G148" s="300"/>
      <c r="H148" s="304" t="s">
        <v>50</v>
      </c>
      <c r="I148" s="299"/>
      <c r="J148" s="300"/>
      <c r="K148" s="304" t="s">
        <v>60</v>
      </c>
      <c r="L148" s="299"/>
      <c r="M148" s="300"/>
      <c r="N148" s="284"/>
      <c r="O148" s="288"/>
      <c r="P148" s="18"/>
      <c r="Q148" s="285" t="s">
        <v>1</v>
      </c>
      <c r="R148" s="284" t="s">
        <v>2</v>
      </c>
      <c r="S148" s="285"/>
    </row>
    <row r="149" spans="1:19" ht="18" customHeight="1" thickBot="1" x14ac:dyDescent="0.3">
      <c r="A149" s="298"/>
      <c r="B149" s="296" t="s">
        <v>15</v>
      </c>
      <c r="C149" s="291"/>
      <c r="D149" s="292"/>
      <c r="E149" s="296" t="s">
        <v>14</v>
      </c>
      <c r="F149" s="291"/>
      <c r="G149" s="292"/>
      <c r="H149" s="296" t="s">
        <v>51</v>
      </c>
      <c r="I149" s="291"/>
      <c r="J149" s="292"/>
      <c r="K149" s="296" t="s">
        <v>10</v>
      </c>
      <c r="L149" s="291"/>
      <c r="M149" s="292"/>
      <c r="N149" s="305"/>
      <c r="O149" s="289"/>
      <c r="P149" s="19"/>
      <c r="Q149" s="306"/>
      <c r="R149" s="305"/>
      <c r="S149" s="306"/>
    </row>
    <row r="150" spans="1:19" ht="15.75" thickBot="1" x14ac:dyDescent="0.3">
      <c r="A150" s="67" t="s">
        <v>43</v>
      </c>
      <c r="B150" s="60"/>
      <c r="C150" s="88"/>
      <c r="D150" s="89"/>
      <c r="E150" s="90">
        <v>3</v>
      </c>
      <c r="F150" s="91" t="s">
        <v>5</v>
      </c>
      <c r="G150" s="92">
        <v>0</v>
      </c>
      <c r="H150" s="90">
        <v>0</v>
      </c>
      <c r="I150" s="91" t="s">
        <v>5</v>
      </c>
      <c r="J150" s="91">
        <v>3</v>
      </c>
      <c r="K150" s="90"/>
      <c r="L150" s="91" t="s">
        <v>5</v>
      </c>
      <c r="M150" s="92"/>
      <c r="N150" s="93">
        <f>B150+E150+H150+K150</f>
        <v>3</v>
      </c>
      <c r="O150" s="94" t="s">
        <v>5</v>
      </c>
      <c r="P150" s="95">
        <f>D150+G150+J150+M150</f>
        <v>3</v>
      </c>
      <c r="Q150" s="92">
        <v>3</v>
      </c>
      <c r="R150" s="337">
        <v>6</v>
      </c>
      <c r="S150" s="338"/>
    </row>
    <row r="151" spans="1:19" ht="15.75" thickBot="1" x14ac:dyDescent="0.3">
      <c r="A151" s="67" t="s">
        <v>7</v>
      </c>
      <c r="B151" s="58">
        <v>0</v>
      </c>
      <c r="C151" s="96" t="s">
        <v>5</v>
      </c>
      <c r="D151" s="97">
        <v>3</v>
      </c>
      <c r="E151" s="98"/>
      <c r="F151" s="88"/>
      <c r="G151" s="89"/>
      <c r="H151" s="99">
        <v>0</v>
      </c>
      <c r="I151" s="100" t="s">
        <v>5</v>
      </c>
      <c r="J151" s="100">
        <v>3</v>
      </c>
      <c r="K151" s="99"/>
      <c r="L151" s="100" t="s">
        <v>5</v>
      </c>
      <c r="M151" s="101"/>
      <c r="N151" s="102">
        <f t="shared" ref="N151:N153" si="22">B151+E151+H151+K151</f>
        <v>0</v>
      </c>
      <c r="O151" s="103" t="s">
        <v>5</v>
      </c>
      <c r="P151" s="104">
        <f t="shared" ref="P151:P153" si="23">D151+G151+J151+M151</f>
        <v>6</v>
      </c>
      <c r="Q151" s="121"/>
      <c r="R151" s="339" t="s">
        <v>92</v>
      </c>
      <c r="S151" s="340"/>
    </row>
    <row r="152" spans="1:19" ht="15.75" thickBot="1" x14ac:dyDescent="0.3">
      <c r="A152" s="66" t="s">
        <v>49</v>
      </c>
      <c r="B152" s="43">
        <v>3</v>
      </c>
      <c r="C152" s="103" t="s">
        <v>5</v>
      </c>
      <c r="D152" s="106">
        <v>0</v>
      </c>
      <c r="E152" s="107">
        <v>3</v>
      </c>
      <c r="F152" s="108" t="s">
        <v>5</v>
      </c>
      <c r="G152" s="109">
        <v>0</v>
      </c>
      <c r="H152" s="98"/>
      <c r="I152" s="88"/>
      <c r="J152" s="89"/>
      <c r="K152" s="99">
        <v>3</v>
      </c>
      <c r="L152" s="100" t="s">
        <v>5</v>
      </c>
      <c r="M152" s="101">
        <v>0</v>
      </c>
      <c r="N152" s="102">
        <f t="shared" si="22"/>
        <v>9</v>
      </c>
      <c r="O152" s="103" t="s">
        <v>5</v>
      </c>
      <c r="P152" s="104">
        <f t="shared" si="23"/>
        <v>0</v>
      </c>
      <c r="Q152" s="122">
        <v>6</v>
      </c>
      <c r="R152" s="341">
        <v>5</v>
      </c>
      <c r="S152" s="342"/>
    </row>
    <row r="153" spans="1:19" ht="15.75" thickBot="1" x14ac:dyDescent="0.3">
      <c r="A153" s="71" t="s">
        <v>59</v>
      </c>
      <c r="B153" s="42"/>
      <c r="C153" s="46" t="s">
        <v>5</v>
      </c>
      <c r="D153" s="47"/>
      <c r="E153" s="45"/>
      <c r="F153" s="46" t="s">
        <v>5</v>
      </c>
      <c r="G153" s="47"/>
      <c r="H153" s="48">
        <v>0</v>
      </c>
      <c r="I153" s="48" t="s">
        <v>5</v>
      </c>
      <c r="J153" s="48">
        <v>3</v>
      </c>
      <c r="K153" s="98"/>
      <c r="L153" s="88"/>
      <c r="M153" s="89"/>
      <c r="N153" s="111">
        <f t="shared" si="22"/>
        <v>0</v>
      </c>
      <c r="O153" s="112" t="s">
        <v>5</v>
      </c>
      <c r="P153" s="113">
        <f t="shared" si="23"/>
        <v>3</v>
      </c>
      <c r="Q153" s="123"/>
      <c r="R153" s="343" t="s">
        <v>92</v>
      </c>
      <c r="S153" s="344"/>
    </row>
    <row r="154" spans="1:19" x14ac:dyDescent="0.25">
      <c r="A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"/>
      <c r="S154" s="2"/>
    </row>
    <row r="155" spans="1:19" x14ac:dyDescent="0.25">
      <c r="A155" s="1"/>
      <c r="B155" s="1">
        <f>SUM(B150:B153)</f>
        <v>3</v>
      </c>
      <c r="C155" s="2"/>
      <c r="D155" s="1">
        <f>SUM(D150:D153)</f>
        <v>3</v>
      </c>
      <c r="E155" s="1">
        <f>SUM(E150:E153)</f>
        <v>6</v>
      </c>
      <c r="F155" s="2"/>
      <c r="G155" s="1">
        <f>SUM(G150:G153)</f>
        <v>0</v>
      </c>
      <c r="H155" s="1">
        <f>SUM(H150:H153)</f>
        <v>0</v>
      </c>
      <c r="I155" s="2"/>
      <c r="J155" s="1">
        <f>SUM(J150:J153)</f>
        <v>9</v>
      </c>
      <c r="K155" s="1">
        <f>SUM(K150:K153)</f>
        <v>3</v>
      </c>
      <c r="L155" s="2"/>
      <c r="M155" s="1">
        <f>SUM(M150:M153)</f>
        <v>0</v>
      </c>
      <c r="N155" s="1">
        <f>SUM(N150:N153)</f>
        <v>12</v>
      </c>
      <c r="O155" s="2"/>
      <c r="P155" s="1">
        <f>SUM(P150:P153)</f>
        <v>12</v>
      </c>
      <c r="Q155" s="1">
        <f>SUM(Q150:Q153)</f>
        <v>9</v>
      </c>
      <c r="R155" s="1"/>
      <c r="S155" s="1">
        <f>SUM(R150:S153)</f>
        <v>11</v>
      </c>
    </row>
    <row r="156" spans="1:19" ht="15.75" thickBot="1" x14ac:dyDescent="0.3"/>
    <row r="157" spans="1:19" ht="18" customHeight="1" x14ac:dyDescent="0.25">
      <c r="A157" s="297" t="s">
        <v>90</v>
      </c>
      <c r="B157" s="304" t="s">
        <v>82</v>
      </c>
      <c r="C157" s="299"/>
      <c r="D157" s="300"/>
      <c r="E157" s="304" t="s">
        <v>60</v>
      </c>
      <c r="F157" s="299"/>
      <c r="G157" s="300"/>
      <c r="H157" s="304" t="s">
        <v>48</v>
      </c>
      <c r="I157" s="299"/>
      <c r="J157" s="300"/>
      <c r="K157" s="304" t="s">
        <v>76</v>
      </c>
      <c r="L157" s="299"/>
      <c r="M157" s="300"/>
      <c r="N157" s="284"/>
      <c r="O157" s="288"/>
      <c r="P157" s="18"/>
      <c r="Q157" s="285" t="s">
        <v>1</v>
      </c>
      <c r="R157" s="284" t="s">
        <v>2</v>
      </c>
      <c r="S157" s="285"/>
    </row>
    <row r="158" spans="1:19" ht="18" customHeight="1" thickBot="1" x14ac:dyDescent="0.3">
      <c r="A158" s="298"/>
      <c r="B158" s="296" t="s">
        <v>65</v>
      </c>
      <c r="C158" s="291"/>
      <c r="D158" s="292"/>
      <c r="E158" s="296" t="s">
        <v>17</v>
      </c>
      <c r="F158" s="291"/>
      <c r="G158" s="292"/>
      <c r="H158" s="296" t="s">
        <v>12</v>
      </c>
      <c r="I158" s="291"/>
      <c r="J158" s="292"/>
      <c r="K158" s="296" t="s">
        <v>3</v>
      </c>
      <c r="L158" s="291"/>
      <c r="M158" s="292"/>
      <c r="N158" s="305"/>
      <c r="O158" s="289"/>
      <c r="P158" s="19"/>
      <c r="Q158" s="306"/>
      <c r="R158" s="305"/>
      <c r="S158" s="306"/>
    </row>
    <row r="159" spans="1:19" ht="15.75" thickBot="1" x14ac:dyDescent="0.3">
      <c r="A159" s="66" t="s">
        <v>64</v>
      </c>
      <c r="B159" s="60"/>
      <c r="C159" s="88"/>
      <c r="D159" s="89"/>
      <c r="E159" s="90">
        <v>3</v>
      </c>
      <c r="F159" s="91" t="s">
        <v>5</v>
      </c>
      <c r="G159" s="92">
        <v>1</v>
      </c>
      <c r="H159" s="134">
        <v>3</v>
      </c>
      <c r="I159" s="135" t="s">
        <v>5</v>
      </c>
      <c r="J159" s="135">
        <v>0</v>
      </c>
      <c r="K159" s="90">
        <v>3</v>
      </c>
      <c r="L159" s="91" t="s">
        <v>5</v>
      </c>
      <c r="M159" s="92">
        <v>0</v>
      </c>
      <c r="N159" s="93">
        <f>B159+E159+H159+K159</f>
        <v>9</v>
      </c>
      <c r="O159" s="94" t="s">
        <v>5</v>
      </c>
      <c r="P159" s="95">
        <f>D159+G159+J159+M159</f>
        <v>1</v>
      </c>
      <c r="Q159" s="92">
        <v>6</v>
      </c>
      <c r="R159" s="337">
        <v>9</v>
      </c>
      <c r="S159" s="338"/>
    </row>
    <row r="160" spans="1:19" ht="15.75" thickBot="1" x14ac:dyDescent="0.3">
      <c r="A160" s="125" t="s">
        <v>70</v>
      </c>
      <c r="B160" s="58">
        <v>1</v>
      </c>
      <c r="C160" s="96" t="s">
        <v>5</v>
      </c>
      <c r="D160" s="97">
        <v>3</v>
      </c>
      <c r="E160" s="98"/>
      <c r="F160" s="88"/>
      <c r="G160" s="89"/>
      <c r="H160" s="126">
        <v>3</v>
      </c>
      <c r="I160" s="127" t="s">
        <v>5</v>
      </c>
      <c r="J160" s="127">
        <v>0</v>
      </c>
      <c r="K160" s="99">
        <v>3</v>
      </c>
      <c r="L160" s="100" t="s">
        <v>5</v>
      </c>
      <c r="M160" s="101">
        <v>0</v>
      </c>
      <c r="N160" s="102">
        <f t="shared" ref="N160:N162" si="24">B160+E160+H160+K160</f>
        <v>7</v>
      </c>
      <c r="O160" s="103" t="s">
        <v>5</v>
      </c>
      <c r="P160" s="104">
        <f t="shared" ref="P160:P162" si="25">D160+G160+J160+M160</f>
        <v>3</v>
      </c>
      <c r="Q160" s="121">
        <v>5</v>
      </c>
      <c r="R160" s="341">
        <v>10</v>
      </c>
      <c r="S160" s="342"/>
    </row>
    <row r="161" spans="1:27" ht="15.75" thickBot="1" x14ac:dyDescent="0.3">
      <c r="A161" s="67" t="s">
        <v>46</v>
      </c>
      <c r="B161" s="131">
        <v>0</v>
      </c>
      <c r="C161" s="132" t="s">
        <v>5</v>
      </c>
      <c r="D161" s="133">
        <v>3</v>
      </c>
      <c r="E161" s="128">
        <v>0</v>
      </c>
      <c r="F161" s="129" t="s">
        <v>5</v>
      </c>
      <c r="G161" s="130">
        <v>3</v>
      </c>
      <c r="H161" s="98"/>
      <c r="I161" s="88"/>
      <c r="J161" s="89"/>
      <c r="K161" s="99">
        <v>3</v>
      </c>
      <c r="L161" s="100" t="s">
        <v>5</v>
      </c>
      <c r="M161" s="101">
        <v>0</v>
      </c>
      <c r="N161" s="102">
        <f t="shared" si="24"/>
        <v>3</v>
      </c>
      <c r="O161" s="103" t="s">
        <v>5</v>
      </c>
      <c r="P161" s="104">
        <f t="shared" si="25"/>
        <v>6</v>
      </c>
      <c r="Q161" s="122">
        <v>4</v>
      </c>
      <c r="R161" s="341">
        <v>11</v>
      </c>
      <c r="S161" s="342"/>
    </row>
    <row r="162" spans="1:27" ht="15.75" thickBot="1" x14ac:dyDescent="0.3">
      <c r="A162" s="71" t="s">
        <v>78</v>
      </c>
      <c r="B162" s="42">
        <v>0</v>
      </c>
      <c r="C162" s="46" t="s">
        <v>5</v>
      </c>
      <c r="D162" s="47">
        <v>3</v>
      </c>
      <c r="E162" s="45">
        <v>0</v>
      </c>
      <c r="F162" s="46" t="s">
        <v>5</v>
      </c>
      <c r="G162" s="47">
        <v>3</v>
      </c>
      <c r="H162" s="48">
        <v>0</v>
      </c>
      <c r="I162" s="48" t="s">
        <v>5</v>
      </c>
      <c r="J162" s="48">
        <v>3</v>
      </c>
      <c r="K162" s="98"/>
      <c r="L162" s="88"/>
      <c r="M162" s="89"/>
      <c r="N162" s="111">
        <f t="shared" si="24"/>
        <v>0</v>
      </c>
      <c r="O162" s="112" t="s">
        <v>5</v>
      </c>
      <c r="P162" s="113">
        <f t="shared" si="25"/>
        <v>9</v>
      </c>
      <c r="Q162" s="123">
        <v>3</v>
      </c>
      <c r="R162" s="345">
        <v>12</v>
      </c>
      <c r="S162" s="346"/>
    </row>
    <row r="163" spans="1:27" x14ac:dyDescent="0.25">
      <c r="A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"/>
      <c r="S163" s="2"/>
    </row>
    <row r="164" spans="1:27" x14ac:dyDescent="0.25">
      <c r="A164" s="1"/>
      <c r="B164" s="1">
        <f>SUM(B159:B162)</f>
        <v>1</v>
      </c>
      <c r="C164" s="2"/>
      <c r="D164" s="1">
        <f>SUM(D159:D162)</f>
        <v>9</v>
      </c>
      <c r="E164" s="1">
        <f>SUM(E159:E162)</f>
        <v>3</v>
      </c>
      <c r="F164" s="2"/>
      <c r="G164" s="1">
        <f>SUM(G159:G162)</f>
        <v>7</v>
      </c>
      <c r="H164" s="1">
        <f>SUM(H159:H162)</f>
        <v>6</v>
      </c>
      <c r="I164" s="2"/>
      <c r="J164" s="1">
        <f>SUM(J159:J162)</f>
        <v>3</v>
      </c>
      <c r="K164" s="1">
        <f>SUM(K159:K162)</f>
        <v>9</v>
      </c>
      <c r="L164" s="2"/>
      <c r="M164" s="1">
        <f>SUM(M159:M162)</f>
        <v>0</v>
      </c>
      <c r="N164" s="1">
        <f>SUM(N159:N162)</f>
        <v>19</v>
      </c>
      <c r="O164" s="2"/>
      <c r="P164" s="1">
        <f>SUM(P159:P162)</f>
        <v>19</v>
      </c>
      <c r="Q164" s="1">
        <f>SUM(Q159:Q162)</f>
        <v>18</v>
      </c>
      <c r="R164" s="1"/>
      <c r="S164" s="1">
        <f>SUM(R159:S162)</f>
        <v>42</v>
      </c>
    </row>
    <row r="165" spans="1:27" ht="15.75" thickBot="1" x14ac:dyDescent="0.3"/>
    <row r="166" spans="1:27" ht="18" customHeight="1" x14ac:dyDescent="0.25">
      <c r="A166" s="297" t="s">
        <v>86</v>
      </c>
      <c r="B166" s="299" t="s">
        <v>0</v>
      </c>
      <c r="C166" s="299"/>
      <c r="D166" s="300"/>
      <c r="E166" s="301" t="s">
        <v>67</v>
      </c>
      <c r="F166" s="302"/>
      <c r="G166" s="303"/>
      <c r="H166" s="304" t="s">
        <v>16</v>
      </c>
      <c r="I166" s="299"/>
      <c r="J166" s="300"/>
      <c r="K166" s="304" t="s">
        <v>75</v>
      </c>
      <c r="L166" s="299"/>
      <c r="M166" s="300"/>
      <c r="N166" s="304" t="s">
        <v>76</v>
      </c>
      <c r="O166" s="299"/>
      <c r="P166" s="300"/>
      <c r="Q166" s="304" t="s">
        <v>18</v>
      </c>
      <c r="R166" s="299"/>
      <c r="S166" s="300"/>
      <c r="T166" s="304" t="s">
        <v>54</v>
      </c>
      <c r="U166" s="299"/>
      <c r="V166" s="300"/>
      <c r="W166" s="284"/>
      <c r="X166" s="288"/>
      <c r="Y166" s="18"/>
      <c r="Z166" s="288" t="s">
        <v>1</v>
      </c>
      <c r="AA166" s="347" t="s">
        <v>2</v>
      </c>
    </row>
    <row r="167" spans="1:27" ht="18" customHeight="1" thickBot="1" x14ac:dyDescent="0.3">
      <c r="A167" s="298"/>
      <c r="B167" s="291" t="s">
        <v>4</v>
      </c>
      <c r="C167" s="291"/>
      <c r="D167" s="292"/>
      <c r="E167" s="293" t="s">
        <v>68</v>
      </c>
      <c r="F167" s="294"/>
      <c r="G167" s="295"/>
      <c r="H167" s="296" t="s">
        <v>15</v>
      </c>
      <c r="I167" s="291"/>
      <c r="J167" s="292"/>
      <c r="K167" s="296" t="s">
        <v>15</v>
      </c>
      <c r="L167" s="291"/>
      <c r="M167" s="292"/>
      <c r="N167" s="296" t="s">
        <v>12</v>
      </c>
      <c r="O167" s="291"/>
      <c r="P167" s="292"/>
      <c r="Q167" s="296" t="s">
        <v>14</v>
      </c>
      <c r="R167" s="291"/>
      <c r="S167" s="292"/>
      <c r="T167" s="296" t="s">
        <v>47</v>
      </c>
      <c r="U167" s="291"/>
      <c r="V167" s="292"/>
      <c r="W167" s="305"/>
      <c r="X167" s="289"/>
      <c r="Y167" s="19"/>
      <c r="Z167" s="290"/>
      <c r="AA167" s="348"/>
    </row>
    <row r="168" spans="1:27" ht="15.75" thickBot="1" x14ac:dyDescent="0.3">
      <c r="A168" s="65" t="s">
        <v>6</v>
      </c>
      <c r="B168" s="60"/>
      <c r="C168" s="61"/>
      <c r="D168" s="62"/>
      <c r="E168" s="54">
        <v>3</v>
      </c>
      <c r="F168" s="3" t="s">
        <v>5</v>
      </c>
      <c r="G168" s="55">
        <v>1</v>
      </c>
      <c r="H168" s="54">
        <v>3</v>
      </c>
      <c r="I168" s="3" t="s">
        <v>5</v>
      </c>
      <c r="J168" s="55">
        <v>0</v>
      </c>
      <c r="K168" s="54">
        <v>0</v>
      </c>
      <c r="L168" s="3" t="s">
        <v>5</v>
      </c>
      <c r="M168" s="55">
        <v>3</v>
      </c>
      <c r="N168" s="54">
        <v>3</v>
      </c>
      <c r="O168" s="3" t="s">
        <v>5</v>
      </c>
      <c r="P168" s="55">
        <v>0</v>
      </c>
      <c r="Q168" s="54">
        <v>1</v>
      </c>
      <c r="R168" s="3" t="s">
        <v>5</v>
      </c>
      <c r="S168" s="55">
        <v>3</v>
      </c>
      <c r="T168" s="54">
        <v>3</v>
      </c>
      <c r="U168" s="3" t="s">
        <v>5</v>
      </c>
      <c r="V168" s="55">
        <v>0</v>
      </c>
      <c r="W168" s="51">
        <f>B168+E168+H168+K168+N168+Q168+T168</f>
        <v>13</v>
      </c>
      <c r="X168" s="52" t="s">
        <v>5</v>
      </c>
      <c r="Y168" s="53">
        <f>D168+G168+J168+M168+P168+S168+V168</f>
        <v>7</v>
      </c>
      <c r="Z168" s="136">
        <v>10</v>
      </c>
      <c r="AA168" s="149">
        <v>15</v>
      </c>
    </row>
    <row r="169" spans="1:27" ht="15.75" thickBot="1" x14ac:dyDescent="0.3">
      <c r="A169" s="66" t="s">
        <v>66</v>
      </c>
      <c r="B169" s="58">
        <v>1</v>
      </c>
      <c r="C169" s="4" t="s">
        <v>5</v>
      </c>
      <c r="D169" s="59">
        <v>3</v>
      </c>
      <c r="E169" s="60"/>
      <c r="F169" s="61"/>
      <c r="G169" s="62"/>
      <c r="H169" s="17">
        <v>3</v>
      </c>
      <c r="I169" s="14" t="s">
        <v>5</v>
      </c>
      <c r="J169" s="16">
        <v>0</v>
      </c>
      <c r="K169" s="17">
        <v>1</v>
      </c>
      <c r="L169" s="14" t="s">
        <v>5</v>
      </c>
      <c r="M169" s="16">
        <v>3</v>
      </c>
      <c r="N169" s="17">
        <v>3</v>
      </c>
      <c r="O169" s="14" t="s">
        <v>5</v>
      </c>
      <c r="P169" s="16">
        <v>0</v>
      </c>
      <c r="Q169" s="43">
        <v>1</v>
      </c>
      <c r="R169" s="6" t="s">
        <v>5</v>
      </c>
      <c r="S169" s="44">
        <v>3</v>
      </c>
      <c r="T169" s="43">
        <v>3</v>
      </c>
      <c r="U169" s="6" t="s">
        <v>5</v>
      </c>
      <c r="V169" s="44">
        <v>0</v>
      </c>
      <c r="W169" s="5">
        <f>B169+E169+H169+K169+N169+Q169+T169</f>
        <v>12</v>
      </c>
      <c r="X169" s="6" t="s">
        <v>5</v>
      </c>
      <c r="Y169" s="7">
        <f>D169+G169+J169+M169+P169+S169+V169</f>
        <v>9</v>
      </c>
      <c r="Z169" s="78">
        <v>9</v>
      </c>
      <c r="AA169" s="150">
        <v>16</v>
      </c>
    </row>
    <row r="170" spans="1:27" ht="15.75" thickBot="1" x14ac:dyDescent="0.3">
      <c r="A170" s="67">
        <v>0</v>
      </c>
      <c r="B170" s="43">
        <v>0</v>
      </c>
      <c r="C170" s="6" t="s">
        <v>5</v>
      </c>
      <c r="D170" s="44">
        <v>3</v>
      </c>
      <c r="E170" s="56">
        <v>0</v>
      </c>
      <c r="F170" s="20" t="s">
        <v>5</v>
      </c>
      <c r="G170" s="57">
        <v>3</v>
      </c>
      <c r="H170" s="60"/>
      <c r="I170" s="61"/>
      <c r="J170" s="62"/>
      <c r="K170" s="17">
        <v>1</v>
      </c>
      <c r="L170" s="14" t="s">
        <v>5</v>
      </c>
      <c r="M170" s="16">
        <v>3</v>
      </c>
      <c r="N170" s="17">
        <v>2</v>
      </c>
      <c r="O170" s="14" t="s">
        <v>5</v>
      </c>
      <c r="P170" s="16">
        <v>3</v>
      </c>
      <c r="Q170" s="58">
        <v>0</v>
      </c>
      <c r="R170" s="4" t="s">
        <v>5</v>
      </c>
      <c r="S170" s="59">
        <v>3</v>
      </c>
      <c r="T170" s="58">
        <v>3</v>
      </c>
      <c r="U170" s="4" t="s">
        <v>5</v>
      </c>
      <c r="V170" s="59">
        <v>0</v>
      </c>
      <c r="W170" s="5">
        <f t="shared" ref="W170:W174" si="26">B170+E170+H170+K170+N170+Q170+T170</f>
        <v>6</v>
      </c>
      <c r="X170" s="6" t="s">
        <v>5</v>
      </c>
      <c r="Y170" s="7">
        <f t="shared" ref="Y170:Y174" si="27">D170+G170+J170+M170+P170+S170+V170</f>
        <v>15</v>
      </c>
      <c r="Z170" s="137">
        <v>7</v>
      </c>
      <c r="AA170" s="151">
        <v>18</v>
      </c>
    </row>
    <row r="171" spans="1:27" ht="15.75" thickBot="1" x14ac:dyDescent="0.3">
      <c r="A171" s="67" t="s">
        <v>71</v>
      </c>
      <c r="B171" s="17">
        <v>3</v>
      </c>
      <c r="C171" s="14" t="s">
        <v>5</v>
      </c>
      <c r="D171" s="16">
        <v>0</v>
      </c>
      <c r="E171" s="17">
        <v>3</v>
      </c>
      <c r="F171" s="14" t="s">
        <v>5</v>
      </c>
      <c r="G171" s="16">
        <v>1</v>
      </c>
      <c r="H171" s="17">
        <v>3</v>
      </c>
      <c r="I171" s="14" t="s">
        <v>5</v>
      </c>
      <c r="J171" s="16">
        <v>1</v>
      </c>
      <c r="K171" s="60"/>
      <c r="L171" s="61"/>
      <c r="M171" s="62"/>
      <c r="N171" s="17">
        <v>3</v>
      </c>
      <c r="O171" s="14" t="s">
        <v>5</v>
      </c>
      <c r="P171" s="16">
        <v>0</v>
      </c>
      <c r="Q171" s="43">
        <v>3</v>
      </c>
      <c r="R171" s="6" t="s">
        <v>5</v>
      </c>
      <c r="S171" s="44">
        <v>1</v>
      </c>
      <c r="T171" s="43">
        <v>3</v>
      </c>
      <c r="U171" s="6" t="s">
        <v>5</v>
      </c>
      <c r="V171" s="44">
        <v>0</v>
      </c>
      <c r="W171" s="5">
        <f t="shared" si="26"/>
        <v>18</v>
      </c>
      <c r="X171" s="6" t="s">
        <v>5</v>
      </c>
      <c r="Y171" s="7">
        <f t="shared" si="27"/>
        <v>3</v>
      </c>
      <c r="Z171" s="15">
        <v>12</v>
      </c>
      <c r="AA171" s="152">
        <v>13</v>
      </c>
    </row>
    <row r="172" spans="1:27" ht="15.75" thickBot="1" x14ac:dyDescent="0.3">
      <c r="A172" s="66" t="s">
        <v>69</v>
      </c>
      <c r="B172" s="43">
        <v>0</v>
      </c>
      <c r="C172" s="6" t="s">
        <v>5</v>
      </c>
      <c r="D172" s="44">
        <v>3</v>
      </c>
      <c r="E172" s="43">
        <v>0</v>
      </c>
      <c r="F172" s="6" t="s">
        <v>5</v>
      </c>
      <c r="G172" s="44">
        <v>3</v>
      </c>
      <c r="H172" s="43">
        <v>3</v>
      </c>
      <c r="I172" s="6" t="s">
        <v>5</v>
      </c>
      <c r="J172" s="44">
        <v>2</v>
      </c>
      <c r="K172" s="56">
        <v>0</v>
      </c>
      <c r="L172" s="20" t="s">
        <v>5</v>
      </c>
      <c r="M172" s="57">
        <v>3</v>
      </c>
      <c r="N172" s="144"/>
      <c r="O172" s="63"/>
      <c r="P172" s="64"/>
      <c r="Q172" s="17">
        <v>0</v>
      </c>
      <c r="R172" s="14" t="s">
        <v>5</v>
      </c>
      <c r="S172" s="16">
        <v>3</v>
      </c>
      <c r="T172" s="17">
        <v>3</v>
      </c>
      <c r="U172" s="14" t="s">
        <v>5</v>
      </c>
      <c r="V172" s="16">
        <v>0</v>
      </c>
      <c r="W172" s="5">
        <f t="shared" si="26"/>
        <v>6</v>
      </c>
      <c r="X172" s="6" t="s">
        <v>5</v>
      </c>
      <c r="Y172" s="7">
        <f t="shared" si="27"/>
        <v>14</v>
      </c>
      <c r="Z172" s="8">
        <v>8</v>
      </c>
      <c r="AA172" s="152">
        <v>17</v>
      </c>
    </row>
    <row r="173" spans="1:27" ht="15.75" thickBot="1" x14ac:dyDescent="0.3">
      <c r="A173" s="125" t="s">
        <v>9</v>
      </c>
      <c r="B173" s="139">
        <v>3</v>
      </c>
      <c r="C173" s="96" t="s">
        <v>5</v>
      </c>
      <c r="D173" s="140">
        <v>1</v>
      </c>
      <c r="E173" s="139">
        <v>3</v>
      </c>
      <c r="F173" s="96" t="s">
        <v>5</v>
      </c>
      <c r="G173" s="140">
        <v>1</v>
      </c>
      <c r="H173" s="139">
        <v>3</v>
      </c>
      <c r="I173" s="96" t="s">
        <v>5</v>
      </c>
      <c r="J173" s="140">
        <v>0</v>
      </c>
      <c r="K173" s="139">
        <v>1</v>
      </c>
      <c r="L173" s="96" t="s">
        <v>5</v>
      </c>
      <c r="M173" s="140">
        <v>3</v>
      </c>
      <c r="N173" s="141">
        <v>3</v>
      </c>
      <c r="O173" s="91" t="s">
        <v>5</v>
      </c>
      <c r="P173" s="142">
        <v>0</v>
      </c>
      <c r="Q173" s="117"/>
      <c r="R173" s="61"/>
      <c r="S173" s="118"/>
      <c r="T173" s="170">
        <v>3</v>
      </c>
      <c r="U173" s="14" t="s">
        <v>5</v>
      </c>
      <c r="V173" s="171">
        <v>0</v>
      </c>
      <c r="W173" s="5">
        <f t="shared" si="26"/>
        <v>16</v>
      </c>
      <c r="X173" s="6" t="s">
        <v>5</v>
      </c>
      <c r="Y173" s="7">
        <f t="shared" si="27"/>
        <v>5</v>
      </c>
      <c r="Z173" s="143">
        <v>11</v>
      </c>
      <c r="AA173" s="153">
        <v>14</v>
      </c>
    </row>
    <row r="174" spans="1:27" ht="15.75" thickBot="1" x14ac:dyDescent="0.3">
      <c r="A174" s="148" t="s">
        <v>53</v>
      </c>
      <c r="B174" s="154">
        <v>0</v>
      </c>
      <c r="C174" s="46" t="s">
        <v>5</v>
      </c>
      <c r="D174" s="155">
        <v>3</v>
      </c>
      <c r="E174" s="154">
        <v>0</v>
      </c>
      <c r="F174" s="46" t="s">
        <v>5</v>
      </c>
      <c r="G174" s="155">
        <v>3</v>
      </c>
      <c r="H174" s="154">
        <v>0</v>
      </c>
      <c r="I174" s="46" t="s">
        <v>5</v>
      </c>
      <c r="J174" s="155">
        <v>3</v>
      </c>
      <c r="K174" s="154">
        <v>0</v>
      </c>
      <c r="L174" s="46" t="s">
        <v>5</v>
      </c>
      <c r="M174" s="155">
        <v>3</v>
      </c>
      <c r="N174" s="154">
        <v>0</v>
      </c>
      <c r="O174" s="46" t="s">
        <v>5</v>
      </c>
      <c r="P174" s="155">
        <v>3</v>
      </c>
      <c r="Q174" s="156">
        <v>0</v>
      </c>
      <c r="R174" s="48" t="s">
        <v>5</v>
      </c>
      <c r="S174" s="157">
        <v>3</v>
      </c>
      <c r="T174" s="145"/>
      <c r="U174" s="146"/>
      <c r="V174" s="147"/>
      <c r="W174" s="49">
        <f t="shared" si="26"/>
        <v>0</v>
      </c>
      <c r="X174" s="9" t="s">
        <v>5</v>
      </c>
      <c r="Y174" s="50">
        <f t="shared" si="27"/>
        <v>18</v>
      </c>
      <c r="Z174" s="41">
        <v>6</v>
      </c>
      <c r="AA174" s="41">
        <v>19</v>
      </c>
    </row>
    <row r="176" spans="1:27" x14ac:dyDescent="0.25">
      <c r="B176">
        <f>SUM(B168:B174)</f>
        <v>7</v>
      </c>
      <c r="D176">
        <f>SUM(D168:D174)</f>
        <v>13</v>
      </c>
      <c r="E176">
        <f>SUM(E168:E174)</f>
        <v>9</v>
      </c>
      <c r="G176">
        <f>SUM(G168:G174)</f>
        <v>12</v>
      </c>
      <c r="H176">
        <f>SUM(H168:H174)</f>
        <v>15</v>
      </c>
      <c r="J176">
        <f>SUM(J168:J174)</f>
        <v>6</v>
      </c>
      <c r="K176">
        <f>SUM(K168:K174)</f>
        <v>3</v>
      </c>
      <c r="M176">
        <f>SUM(M168:M174)</f>
        <v>18</v>
      </c>
      <c r="N176">
        <f>SUM(N168:N174)</f>
        <v>14</v>
      </c>
      <c r="P176">
        <f>SUM(P168:P174)</f>
        <v>6</v>
      </c>
      <c r="Q176">
        <f>SUM(Q168:Q174)</f>
        <v>5</v>
      </c>
      <c r="S176">
        <f>SUM(S168:S174)</f>
        <v>16</v>
      </c>
      <c r="T176">
        <f>SUM(T168:T174)</f>
        <v>18</v>
      </c>
      <c r="V176">
        <f>SUM(V168:V174)</f>
        <v>0</v>
      </c>
      <c r="W176">
        <f>SUM(W168:W174)</f>
        <v>71</v>
      </c>
      <c r="Y176">
        <f>SUM(Y168:Y174)</f>
        <v>71</v>
      </c>
      <c r="Z176">
        <f>SUM(Z168:Z174)</f>
        <v>63</v>
      </c>
      <c r="AA176">
        <f>SUM(AA168:AA174)</f>
        <v>112</v>
      </c>
    </row>
  </sheetData>
  <mergeCells count="289">
    <mergeCell ref="AD36:AD37"/>
    <mergeCell ref="Q43:S43"/>
    <mergeCell ref="T36:V36"/>
    <mergeCell ref="W36:Y36"/>
    <mergeCell ref="AC36:AC37"/>
    <mergeCell ref="B37:D37"/>
    <mergeCell ref="E37:G37"/>
    <mergeCell ref="H37:J37"/>
    <mergeCell ref="K37:M37"/>
    <mergeCell ref="N37:P37"/>
    <mergeCell ref="Q37:S37"/>
    <mergeCell ref="T37:V37"/>
    <mergeCell ref="W37:Y37"/>
    <mergeCell ref="R31:S31"/>
    <mergeCell ref="R32:S32"/>
    <mergeCell ref="A36:A37"/>
    <mergeCell ref="B36:D36"/>
    <mergeCell ref="E36:G36"/>
    <mergeCell ref="H36:J36"/>
    <mergeCell ref="K36:M36"/>
    <mergeCell ref="N36:P36"/>
    <mergeCell ref="Q36:S36"/>
    <mergeCell ref="R27:S28"/>
    <mergeCell ref="B28:D28"/>
    <mergeCell ref="E28:G28"/>
    <mergeCell ref="H28:J28"/>
    <mergeCell ref="K28:M28"/>
    <mergeCell ref="R29:S29"/>
    <mergeCell ref="R30:S30"/>
    <mergeCell ref="K27:M27"/>
    <mergeCell ref="N27:N28"/>
    <mergeCell ref="R18:S19"/>
    <mergeCell ref="B19:D19"/>
    <mergeCell ref="E19:G19"/>
    <mergeCell ref="H19:J19"/>
    <mergeCell ref="K19:M19"/>
    <mergeCell ref="R20:S20"/>
    <mergeCell ref="R21:S21"/>
    <mergeCell ref="R22:S22"/>
    <mergeCell ref="R23:S23"/>
    <mergeCell ref="K18:M18"/>
    <mergeCell ref="N18:N19"/>
    <mergeCell ref="O18:O19"/>
    <mergeCell ref="Q18:Q19"/>
    <mergeCell ref="R9:S10"/>
    <mergeCell ref="B10:D10"/>
    <mergeCell ref="E10:G10"/>
    <mergeCell ref="H10:J10"/>
    <mergeCell ref="K10:M10"/>
    <mergeCell ref="R11:S11"/>
    <mergeCell ref="R12:S12"/>
    <mergeCell ref="R13:S13"/>
    <mergeCell ref="R14:S14"/>
    <mergeCell ref="K9:M9"/>
    <mergeCell ref="N9:N10"/>
    <mergeCell ref="O9:O10"/>
    <mergeCell ref="Q9:Q10"/>
    <mergeCell ref="T166:V166"/>
    <mergeCell ref="T167:V167"/>
    <mergeCell ref="AA166:AA167"/>
    <mergeCell ref="B167:D167"/>
    <mergeCell ref="E167:G167"/>
    <mergeCell ref="H167:J167"/>
    <mergeCell ref="K167:M167"/>
    <mergeCell ref="N167:P167"/>
    <mergeCell ref="Q167:S167"/>
    <mergeCell ref="N166:P166"/>
    <mergeCell ref="Q166:S166"/>
    <mergeCell ref="W166:W167"/>
    <mergeCell ref="X166:X167"/>
    <mergeCell ref="Z166:Z167"/>
    <mergeCell ref="A166:A167"/>
    <mergeCell ref="B166:D166"/>
    <mergeCell ref="E166:G166"/>
    <mergeCell ref="H166:J166"/>
    <mergeCell ref="K166:M166"/>
    <mergeCell ref="R159:S159"/>
    <mergeCell ref="R160:S160"/>
    <mergeCell ref="R161:S161"/>
    <mergeCell ref="R162:S162"/>
    <mergeCell ref="B158:D158"/>
    <mergeCell ref="E158:G158"/>
    <mergeCell ref="H158:J158"/>
    <mergeCell ref="K158:M158"/>
    <mergeCell ref="A157:A158"/>
    <mergeCell ref="B157:D157"/>
    <mergeCell ref="E157:G157"/>
    <mergeCell ref="H157:J157"/>
    <mergeCell ref="K157:M157"/>
    <mergeCell ref="R150:S150"/>
    <mergeCell ref="R151:S151"/>
    <mergeCell ref="R152:S152"/>
    <mergeCell ref="R153:S153"/>
    <mergeCell ref="R141:S141"/>
    <mergeCell ref="R142:S142"/>
    <mergeCell ref="R143:S143"/>
    <mergeCell ref="R144:S144"/>
    <mergeCell ref="N157:N158"/>
    <mergeCell ref="O157:O158"/>
    <mergeCell ref="Q157:Q158"/>
    <mergeCell ref="R157:S158"/>
    <mergeCell ref="A148:A149"/>
    <mergeCell ref="B148:D148"/>
    <mergeCell ref="E148:G148"/>
    <mergeCell ref="H148:J148"/>
    <mergeCell ref="K148:M148"/>
    <mergeCell ref="N148:N149"/>
    <mergeCell ref="O148:O149"/>
    <mergeCell ref="Q148:Q149"/>
    <mergeCell ref="R148:S149"/>
    <mergeCell ref="B149:D149"/>
    <mergeCell ref="E149:G149"/>
    <mergeCell ref="H149:J149"/>
    <mergeCell ref="K149:M149"/>
    <mergeCell ref="X135:Y135"/>
    <mergeCell ref="A139:A140"/>
    <mergeCell ref="B139:D139"/>
    <mergeCell ref="E139:G139"/>
    <mergeCell ref="H139:J139"/>
    <mergeCell ref="K139:M139"/>
    <mergeCell ref="N139:N140"/>
    <mergeCell ref="O139:O140"/>
    <mergeCell ref="Q139:Q140"/>
    <mergeCell ref="R139:S140"/>
    <mergeCell ref="B140:D140"/>
    <mergeCell ref="E140:G140"/>
    <mergeCell ref="H140:J140"/>
    <mergeCell ref="K140:M140"/>
    <mergeCell ref="X130:Y130"/>
    <mergeCell ref="X131:Y131"/>
    <mergeCell ref="X132:Y132"/>
    <mergeCell ref="X133:Y133"/>
    <mergeCell ref="X134:Y134"/>
    <mergeCell ref="E129:G129"/>
    <mergeCell ref="H129:J129"/>
    <mergeCell ref="K129:M129"/>
    <mergeCell ref="N129:P129"/>
    <mergeCell ref="Q129:S129"/>
    <mergeCell ref="X121:Y121"/>
    <mergeCell ref="X122:Y122"/>
    <mergeCell ref="X123:Y123"/>
    <mergeCell ref="X124:Y124"/>
    <mergeCell ref="A128:A129"/>
    <mergeCell ref="B128:D128"/>
    <mergeCell ref="E128:G128"/>
    <mergeCell ref="H128:J128"/>
    <mergeCell ref="K128:M128"/>
    <mergeCell ref="N128:P128"/>
    <mergeCell ref="Q128:S128"/>
    <mergeCell ref="T128:T129"/>
    <mergeCell ref="U128:U129"/>
    <mergeCell ref="W128:W129"/>
    <mergeCell ref="X128:Y129"/>
    <mergeCell ref="B129:D129"/>
    <mergeCell ref="X119:Y119"/>
    <mergeCell ref="X117:Y118"/>
    <mergeCell ref="X120:Y120"/>
    <mergeCell ref="U110:V110"/>
    <mergeCell ref="U111:V111"/>
    <mergeCell ref="U112:V112"/>
    <mergeCell ref="U113:V113"/>
    <mergeCell ref="U99:V99"/>
    <mergeCell ref="U100:V100"/>
    <mergeCell ref="U101:V101"/>
    <mergeCell ref="U102:V102"/>
    <mergeCell ref="W117:W118"/>
    <mergeCell ref="K108:M108"/>
    <mergeCell ref="N108:P108"/>
    <mergeCell ref="U109:V109"/>
    <mergeCell ref="N96:P96"/>
    <mergeCell ref="K107:M107"/>
    <mergeCell ref="N107:P107"/>
    <mergeCell ref="Q107:Q108"/>
    <mergeCell ref="R107:R108"/>
    <mergeCell ref="K97:M97"/>
    <mergeCell ref="N97:P97"/>
    <mergeCell ref="T96:T97"/>
    <mergeCell ref="U96:V97"/>
    <mergeCell ref="U98:V98"/>
    <mergeCell ref="R96:R97"/>
    <mergeCell ref="A1:A2"/>
    <mergeCell ref="B1:D1"/>
    <mergeCell ref="B2:D2"/>
    <mergeCell ref="E2:G2"/>
    <mergeCell ref="H2:J2"/>
    <mergeCell ref="A96:A97"/>
    <mergeCell ref="B96:D96"/>
    <mergeCell ref="E96:G96"/>
    <mergeCell ref="H96:J96"/>
    <mergeCell ref="B97:D97"/>
    <mergeCell ref="E97:G97"/>
    <mergeCell ref="H97:J97"/>
    <mergeCell ref="A9:A10"/>
    <mergeCell ref="B9:D9"/>
    <mergeCell ref="E9:G9"/>
    <mergeCell ref="H9:J9"/>
    <mergeCell ref="A18:A19"/>
    <mergeCell ref="B18:D18"/>
    <mergeCell ref="E18:G18"/>
    <mergeCell ref="H18:J18"/>
    <mergeCell ref="A27:A28"/>
    <mergeCell ref="B27:D27"/>
    <mergeCell ref="E27:G27"/>
    <mergeCell ref="H27:J27"/>
    <mergeCell ref="Q96:Q97"/>
    <mergeCell ref="O3:P3"/>
    <mergeCell ref="E1:G1"/>
    <mergeCell ref="H1:J1"/>
    <mergeCell ref="K1:K2"/>
    <mergeCell ref="L1:L2"/>
    <mergeCell ref="N1:N2"/>
    <mergeCell ref="O1:P2"/>
    <mergeCell ref="O4:P4"/>
    <mergeCell ref="O5:P5"/>
    <mergeCell ref="O27:O28"/>
    <mergeCell ref="Q27:Q28"/>
    <mergeCell ref="O7:P7"/>
    <mergeCell ref="K96:M96"/>
    <mergeCell ref="A86:A87"/>
    <mergeCell ref="B86:D86"/>
    <mergeCell ref="E86:G86"/>
    <mergeCell ref="H86:J86"/>
    <mergeCell ref="K86:M86"/>
    <mergeCell ref="B87:D87"/>
    <mergeCell ref="E87:G87"/>
    <mergeCell ref="H87:J87"/>
    <mergeCell ref="K87:M87"/>
    <mergeCell ref="U92:V92"/>
    <mergeCell ref="N86:P86"/>
    <mergeCell ref="N87:P87"/>
    <mergeCell ref="R86:R87"/>
    <mergeCell ref="T86:T87"/>
    <mergeCell ref="U86:V87"/>
    <mergeCell ref="U88:V88"/>
    <mergeCell ref="U89:V89"/>
    <mergeCell ref="U90:V90"/>
    <mergeCell ref="U91:V91"/>
    <mergeCell ref="Q86:Q87"/>
    <mergeCell ref="A117:A118"/>
    <mergeCell ref="B117:D117"/>
    <mergeCell ref="E117:G117"/>
    <mergeCell ref="H117:J117"/>
    <mergeCell ref="K117:M117"/>
    <mergeCell ref="N117:P117"/>
    <mergeCell ref="T117:T118"/>
    <mergeCell ref="U117:U118"/>
    <mergeCell ref="B108:D108"/>
    <mergeCell ref="E108:G108"/>
    <mergeCell ref="H108:J108"/>
    <mergeCell ref="B118:D118"/>
    <mergeCell ref="E118:G118"/>
    <mergeCell ref="H118:J118"/>
    <mergeCell ref="K118:M118"/>
    <mergeCell ref="N118:P118"/>
    <mergeCell ref="Q117:S117"/>
    <mergeCell ref="Q118:S118"/>
    <mergeCell ref="A107:A108"/>
    <mergeCell ref="B107:D107"/>
    <mergeCell ref="E107:G107"/>
    <mergeCell ref="H107:J107"/>
    <mergeCell ref="T107:T108"/>
    <mergeCell ref="U107:V108"/>
    <mergeCell ref="A49:A50"/>
    <mergeCell ref="B49:D49"/>
    <mergeCell ref="E49:G49"/>
    <mergeCell ref="H49:J49"/>
    <mergeCell ref="K49:M49"/>
    <mergeCell ref="N49:P49"/>
    <mergeCell ref="Q49:S49"/>
    <mergeCell ref="T49:V49"/>
    <mergeCell ref="W49:W50"/>
    <mergeCell ref="X49:X50"/>
    <mergeCell ref="Z49:Z50"/>
    <mergeCell ref="B50:D50"/>
    <mergeCell ref="E50:G50"/>
    <mergeCell ref="H50:J50"/>
    <mergeCell ref="K50:M50"/>
    <mergeCell ref="N50:P50"/>
    <mergeCell ref="Q50:S50"/>
    <mergeCell ref="T50:V50"/>
    <mergeCell ref="AA59:AB59"/>
    <mergeCell ref="AA51:AB51"/>
    <mergeCell ref="AA52:AB52"/>
    <mergeCell ref="AA53:AB53"/>
    <mergeCell ref="AA54:AB54"/>
    <mergeCell ref="AA55:AB55"/>
    <mergeCell ref="AA56:AB56"/>
    <mergeCell ref="AA57:AB57"/>
    <mergeCell ref="AA49:AB50"/>
  </mergeCells>
  <pageMargins left="0.19685039370078741" right="0.19685039370078741" top="0.19685039370078741" bottom="0.19685039370078741" header="0.31496062992125984" footer="0.31496062992125984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88" workbookViewId="0">
      <selection activeCell="A127" sqref="A127"/>
    </sheetView>
  </sheetViews>
  <sheetFormatPr defaultRowHeight="15" x14ac:dyDescent="0.25"/>
  <cols>
    <col min="1" max="1" width="21.7109375" customWidth="1"/>
    <col min="2" max="2" width="1.5703125" customWidth="1"/>
    <col min="3" max="3" width="21.7109375" style="23" customWidth="1"/>
    <col min="4" max="4" width="1.7109375" customWidth="1"/>
    <col min="5" max="5" width="5.140625" customWidth="1"/>
    <col min="6" max="6" width="15.28515625" customWidth="1"/>
  </cols>
  <sheetData>
    <row r="1" spans="1:6" x14ac:dyDescent="0.25">
      <c r="A1" s="27" t="s">
        <v>29</v>
      </c>
    </row>
    <row r="2" spans="1:6" x14ac:dyDescent="0.25">
      <c r="A2" s="28"/>
    </row>
    <row r="3" spans="1:6" x14ac:dyDescent="0.25">
      <c r="A3" s="28" t="s">
        <v>97</v>
      </c>
    </row>
    <row r="4" spans="1:6" x14ac:dyDescent="0.25">
      <c r="A4" s="27" t="s">
        <v>30</v>
      </c>
    </row>
    <row r="5" spans="1:6" ht="15.75" thickBot="1" x14ac:dyDescent="0.3">
      <c r="A5" s="27"/>
    </row>
    <row r="6" spans="1:6" ht="15.75" thickBot="1" x14ac:dyDescent="0.3">
      <c r="A6" s="29" t="s">
        <v>31</v>
      </c>
    </row>
    <row r="7" spans="1:6" x14ac:dyDescent="0.25">
      <c r="A7" s="27"/>
    </row>
    <row r="8" spans="1:6" x14ac:dyDescent="0.25">
      <c r="A8" s="22" t="s">
        <v>98</v>
      </c>
      <c r="B8" t="s">
        <v>58</v>
      </c>
      <c r="C8" t="s">
        <v>99</v>
      </c>
      <c r="D8" t="s">
        <v>58</v>
      </c>
      <c r="E8" s="23" t="s">
        <v>23</v>
      </c>
      <c r="F8" t="s">
        <v>100</v>
      </c>
    </row>
    <row r="9" spans="1:6" x14ac:dyDescent="0.25">
      <c r="A9" s="27"/>
    </row>
    <row r="10" spans="1:6" x14ac:dyDescent="0.25">
      <c r="A10" t="s">
        <v>61</v>
      </c>
      <c r="B10" t="s">
        <v>58</v>
      </c>
      <c r="C10" s="22" t="s">
        <v>98</v>
      </c>
      <c r="D10" t="s">
        <v>58</v>
      </c>
      <c r="E10" s="23" t="s">
        <v>19</v>
      </c>
      <c r="F10" t="s">
        <v>101</v>
      </c>
    </row>
    <row r="11" spans="1:6" x14ac:dyDescent="0.25">
      <c r="A11" s="27"/>
    </row>
    <row r="12" spans="1:6" x14ac:dyDescent="0.25">
      <c r="A12" t="s">
        <v>99</v>
      </c>
      <c r="B12" t="s">
        <v>58</v>
      </c>
      <c r="C12" t="s">
        <v>61</v>
      </c>
      <c r="D12" t="s">
        <v>58</v>
      </c>
      <c r="E12" s="23" t="s">
        <v>20</v>
      </c>
      <c r="F12" t="s">
        <v>102</v>
      </c>
    </row>
    <row r="13" spans="1:6" x14ac:dyDescent="0.25">
      <c r="A13" s="27"/>
    </row>
    <row r="14" spans="1:6" ht="15.75" thickBot="1" x14ac:dyDescent="0.3">
      <c r="A14" s="21"/>
    </row>
    <row r="15" spans="1:6" ht="15.75" thickBot="1" x14ac:dyDescent="0.3">
      <c r="A15" s="29" t="s">
        <v>32</v>
      </c>
    </row>
    <row r="17" spans="1:6" x14ac:dyDescent="0.25">
      <c r="A17" t="s">
        <v>46</v>
      </c>
      <c r="B17" t="s">
        <v>58</v>
      </c>
      <c r="C17" t="s">
        <v>53</v>
      </c>
      <c r="D17" t="s">
        <v>58</v>
      </c>
      <c r="E17" s="23" t="s">
        <v>19</v>
      </c>
      <c r="F17" t="s">
        <v>103</v>
      </c>
    </row>
    <row r="18" spans="1:6" x14ac:dyDescent="0.25">
      <c r="A18" t="s">
        <v>104</v>
      </c>
      <c r="B18" t="s">
        <v>58</v>
      </c>
      <c r="C18" t="s">
        <v>71</v>
      </c>
      <c r="D18" t="s">
        <v>58</v>
      </c>
      <c r="E18" s="23" t="s">
        <v>22</v>
      </c>
      <c r="F18" t="s">
        <v>105</v>
      </c>
    </row>
    <row r="20" spans="1:6" x14ac:dyDescent="0.25">
      <c r="A20" t="s">
        <v>53</v>
      </c>
      <c r="B20" t="s">
        <v>58</v>
      </c>
      <c r="C20" t="s">
        <v>71</v>
      </c>
      <c r="D20" t="s">
        <v>58</v>
      </c>
      <c r="E20" s="23" t="s">
        <v>20</v>
      </c>
      <c r="F20" t="s">
        <v>106</v>
      </c>
    </row>
    <row r="21" spans="1:6" x14ac:dyDescent="0.25">
      <c r="A21" t="s">
        <v>46</v>
      </c>
      <c r="B21" t="s">
        <v>58</v>
      </c>
      <c r="C21" t="s">
        <v>104</v>
      </c>
      <c r="D21" t="s">
        <v>58</v>
      </c>
      <c r="E21" s="23" t="s">
        <v>19</v>
      </c>
      <c r="F21" t="s">
        <v>107</v>
      </c>
    </row>
    <row r="23" spans="1:6" x14ac:dyDescent="0.25">
      <c r="A23" t="s">
        <v>104</v>
      </c>
      <c r="B23" t="s">
        <v>58</v>
      </c>
      <c r="C23" t="s">
        <v>53</v>
      </c>
      <c r="D23" t="s">
        <v>58</v>
      </c>
      <c r="E23" s="23" t="s">
        <v>19</v>
      </c>
      <c r="F23" t="s">
        <v>108</v>
      </c>
    </row>
    <row r="24" spans="1:6" x14ac:dyDescent="0.25">
      <c r="A24" t="s">
        <v>71</v>
      </c>
      <c r="B24" t="s">
        <v>58</v>
      </c>
      <c r="C24" t="s">
        <v>46</v>
      </c>
      <c r="D24" t="s">
        <v>58</v>
      </c>
      <c r="E24" s="23" t="s">
        <v>20</v>
      </c>
      <c r="F24" t="s">
        <v>109</v>
      </c>
    </row>
    <row r="26" spans="1:6" ht="15.75" thickBot="1" x14ac:dyDescent="0.3"/>
    <row r="27" spans="1:6" ht="15.75" thickBot="1" x14ac:dyDescent="0.3">
      <c r="A27" s="29" t="s">
        <v>33</v>
      </c>
    </row>
    <row r="29" spans="1:6" x14ac:dyDescent="0.25">
      <c r="A29" t="s">
        <v>49</v>
      </c>
      <c r="B29" t="s">
        <v>58</v>
      </c>
      <c r="C29" t="s">
        <v>110</v>
      </c>
      <c r="D29" t="s">
        <v>58</v>
      </c>
      <c r="E29" s="23" t="s">
        <v>19</v>
      </c>
      <c r="F29" t="s">
        <v>111</v>
      </c>
    </row>
    <row r="30" spans="1:6" x14ac:dyDescent="0.25">
      <c r="A30" t="s">
        <v>59</v>
      </c>
      <c r="B30" t="s">
        <v>58</v>
      </c>
      <c r="C30" t="s">
        <v>66</v>
      </c>
      <c r="D30" t="s">
        <v>58</v>
      </c>
      <c r="E30" s="23" t="s">
        <v>19</v>
      </c>
      <c r="F30" t="s">
        <v>112</v>
      </c>
    </row>
    <row r="32" spans="1:6" x14ac:dyDescent="0.25">
      <c r="A32" t="s">
        <v>110</v>
      </c>
      <c r="B32" t="s">
        <v>58</v>
      </c>
      <c r="C32" t="s">
        <v>66</v>
      </c>
      <c r="D32" t="s">
        <v>58</v>
      </c>
      <c r="E32" s="23" t="s">
        <v>20</v>
      </c>
      <c r="F32" t="s">
        <v>113</v>
      </c>
    </row>
    <row r="33" spans="1:6" x14ac:dyDescent="0.25">
      <c r="A33" t="s">
        <v>49</v>
      </c>
      <c r="B33" t="s">
        <v>58</v>
      </c>
      <c r="C33" t="s">
        <v>59</v>
      </c>
      <c r="D33" t="s">
        <v>58</v>
      </c>
      <c r="E33" s="23" t="s">
        <v>19</v>
      </c>
      <c r="F33" t="s">
        <v>114</v>
      </c>
    </row>
    <row r="35" spans="1:6" x14ac:dyDescent="0.25">
      <c r="A35" t="s">
        <v>59</v>
      </c>
      <c r="B35" t="s">
        <v>58</v>
      </c>
      <c r="C35" t="s">
        <v>110</v>
      </c>
      <c r="D35" t="s">
        <v>58</v>
      </c>
      <c r="E35" s="23" t="s">
        <v>19</v>
      </c>
      <c r="F35" t="s">
        <v>115</v>
      </c>
    </row>
    <row r="36" spans="1:6" x14ac:dyDescent="0.25">
      <c r="A36" t="s">
        <v>66</v>
      </c>
      <c r="B36" t="s">
        <v>58</v>
      </c>
      <c r="C36" t="s">
        <v>49</v>
      </c>
      <c r="D36" t="s">
        <v>58</v>
      </c>
      <c r="E36" s="23" t="s">
        <v>20</v>
      </c>
      <c r="F36" t="s">
        <v>116</v>
      </c>
    </row>
    <row r="38" spans="1:6" ht="15.75" thickBot="1" x14ac:dyDescent="0.3"/>
    <row r="39" spans="1:6" ht="15.75" thickBot="1" x14ac:dyDescent="0.3">
      <c r="A39" s="29" t="s">
        <v>34</v>
      </c>
    </row>
    <row r="41" spans="1:6" x14ac:dyDescent="0.25">
      <c r="A41" t="s">
        <v>7</v>
      </c>
      <c r="B41" t="s">
        <v>58</v>
      </c>
      <c r="C41" t="s">
        <v>117</v>
      </c>
      <c r="D41" t="s">
        <v>58</v>
      </c>
      <c r="E41" s="23" t="s">
        <v>19</v>
      </c>
      <c r="F41" t="s">
        <v>118</v>
      </c>
    </row>
    <row r="42" spans="1:6" x14ac:dyDescent="0.25">
      <c r="A42" t="s">
        <v>70</v>
      </c>
      <c r="B42" t="s">
        <v>58</v>
      </c>
      <c r="C42" t="s">
        <v>119</v>
      </c>
      <c r="D42" t="s">
        <v>58</v>
      </c>
      <c r="E42" s="23" t="s">
        <v>19</v>
      </c>
      <c r="F42" t="s">
        <v>120</v>
      </c>
    </row>
    <row r="44" spans="1:6" x14ac:dyDescent="0.25">
      <c r="A44" t="s">
        <v>117</v>
      </c>
      <c r="B44" t="s">
        <v>58</v>
      </c>
      <c r="C44" t="s">
        <v>119</v>
      </c>
      <c r="D44" t="s">
        <v>58</v>
      </c>
      <c r="E44" s="23" t="s">
        <v>20</v>
      </c>
      <c r="F44" t="s">
        <v>121</v>
      </c>
    </row>
    <row r="45" spans="1:6" x14ac:dyDescent="0.25">
      <c r="A45" t="s">
        <v>7</v>
      </c>
      <c r="B45" t="s">
        <v>58</v>
      </c>
      <c r="C45" t="s">
        <v>70</v>
      </c>
      <c r="D45" t="s">
        <v>58</v>
      </c>
      <c r="E45" s="23" t="s">
        <v>24</v>
      </c>
      <c r="F45" t="s">
        <v>122</v>
      </c>
    </row>
    <row r="47" spans="1:6" x14ac:dyDescent="0.25">
      <c r="A47" t="s">
        <v>70</v>
      </c>
      <c r="B47" t="s">
        <v>58</v>
      </c>
      <c r="C47" t="s">
        <v>117</v>
      </c>
      <c r="D47" t="s">
        <v>58</v>
      </c>
      <c r="E47" s="23" t="s">
        <v>19</v>
      </c>
      <c r="F47" t="s">
        <v>123</v>
      </c>
    </row>
    <row r="48" spans="1:6" x14ac:dyDescent="0.25">
      <c r="A48" t="s">
        <v>119</v>
      </c>
      <c r="B48" t="s">
        <v>58</v>
      </c>
      <c r="C48" t="s">
        <v>7</v>
      </c>
      <c r="D48" t="s">
        <v>58</v>
      </c>
      <c r="E48" s="23" t="s">
        <v>20</v>
      </c>
      <c r="F48" t="s">
        <v>124</v>
      </c>
    </row>
    <row r="50" spans="1:6" ht="15.75" thickBot="1" x14ac:dyDescent="0.3"/>
    <row r="51" spans="1:6" ht="15.75" thickBot="1" x14ac:dyDescent="0.3">
      <c r="A51" s="29" t="s">
        <v>125</v>
      </c>
    </row>
    <row r="53" spans="1:6" x14ac:dyDescent="0.25">
      <c r="A53" t="s">
        <v>61</v>
      </c>
      <c r="B53" t="s">
        <v>58</v>
      </c>
      <c r="C53" s="39" t="s">
        <v>70</v>
      </c>
      <c r="D53" t="s">
        <v>58</v>
      </c>
      <c r="E53" s="40" t="s">
        <v>19</v>
      </c>
      <c r="F53" t="s">
        <v>126</v>
      </c>
    </row>
    <row r="54" spans="1:6" x14ac:dyDescent="0.25">
      <c r="A54" t="s">
        <v>99</v>
      </c>
      <c r="B54" t="s">
        <v>58</v>
      </c>
      <c r="C54" s="39" t="s">
        <v>7</v>
      </c>
      <c r="D54" t="s">
        <v>58</v>
      </c>
      <c r="E54" s="40" t="s">
        <v>20</v>
      </c>
      <c r="F54" t="s">
        <v>127</v>
      </c>
    </row>
    <row r="55" spans="1:6" x14ac:dyDescent="0.25">
      <c r="A55" t="s">
        <v>46</v>
      </c>
      <c r="B55" t="s">
        <v>58</v>
      </c>
      <c r="C55" s="39" t="s">
        <v>59</v>
      </c>
      <c r="D55" t="s">
        <v>58</v>
      </c>
      <c r="E55" s="23" t="s">
        <v>23</v>
      </c>
      <c r="F55" t="s">
        <v>128</v>
      </c>
    </row>
    <row r="56" spans="1:6" x14ac:dyDescent="0.25">
      <c r="A56" t="s">
        <v>71</v>
      </c>
      <c r="B56" t="s">
        <v>58</v>
      </c>
      <c r="C56" s="39" t="s">
        <v>49</v>
      </c>
      <c r="D56" t="s">
        <v>58</v>
      </c>
      <c r="E56" s="23" t="s">
        <v>20</v>
      </c>
      <c r="F56" t="s">
        <v>129</v>
      </c>
    </row>
    <row r="58" spans="1:6" x14ac:dyDescent="0.25">
      <c r="A58" s="39" t="s">
        <v>70</v>
      </c>
      <c r="B58" t="s">
        <v>58</v>
      </c>
      <c r="C58" s="39" t="s">
        <v>49</v>
      </c>
      <c r="D58" t="s">
        <v>58</v>
      </c>
      <c r="E58" s="23" t="s">
        <v>20</v>
      </c>
      <c r="F58" t="s">
        <v>130</v>
      </c>
    </row>
    <row r="59" spans="1:6" x14ac:dyDescent="0.25">
      <c r="A59" s="39" t="s">
        <v>59</v>
      </c>
      <c r="B59" t="s">
        <v>58</v>
      </c>
      <c r="C59" t="s">
        <v>71</v>
      </c>
      <c r="D59" t="s">
        <v>58</v>
      </c>
      <c r="E59" s="40" t="s">
        <v>19</v>
      </c>
      <c r="F59" t="s">
        <v>131</v>
      </c>
    </row>
    <row r="60" spans="1:6" x14ac:dyDescent="0.25">
      <c r="A60" s="39" t="s">
        <v>7</v>
      </c>
      <c r="B60" t="s">
        <v>58</v>
      </c>
      <c r="C60" t="s">
        <v>46</v>
      </c>
      <c r="D60" t="s">
        <v>58</v>
      </c>
      <c r="E60" s="23" t="s">
        <v>21</v>
      </c>
      <c r="F60" t="s">
        <v>132</v>
      </c>
    </row>
    <row r="61" spans="1:6" x14ac:dyDescent="0.25">
      <c r="A61" t="s">
        <v>61</v>
      </c>
      <c r="B61" t="s">
        <v>58</v>
      </c>
      <c r="C61" t="s">
        <v>99</v>
      </c>
      <c r="D61" t="s">
        <v>58</v>
      </c>
      <c r="E61" s="40" t="s">
        <v>19</v>
      </c>
      <c r="F61" t="s">
        <v>36</v>
      </c>
    </row>
    <row r="63" spans="1:6" x14ac:dyDescent="0.25">
      <c r="A63" t="s">
        <v>99</v>
      </c>
      <c r="B63" t="s">
        <v>58</v>
      </c>
      <c r="C63" s="39" t="s">
        <v>70</v>
      </c>
      <c r="D63" t="s">
        <v>58</v>
      </c>
      <c r="E63" s="23" t="s">
        <v>22</v>
      </c>
      <c r="F63" t="s">
        <v>133</v>
      </c>
    </row>
    <row r="64" spans="1:6" x14ac:dyDescent="0.25">
      <c r="A64" t="s">
        <v>46</v>
      </c>
      <c r="B64" t="s">
        <v>58</v>
      </c>
      <c r="C64" t="s">
        <v>61</v>
      </c>
      <c r="D64" t="s">
        <v>58</v>
      </c>
      <c r="E64" s="23" t="s">
        <v>22</v>
      </c>
      <c r="F64" t="s">
        <v>134</v>
      </c>
    </row>
    <row r="65" spans="1:6" x14ac:dyDescent="0.25">
      <c r="A65" t="s">
        <v>71</v>
      </c>
      <c r="B65" t="s">
        <v>58</v>
      </c>
      <c r="C65" s="39" t="s">
        <v>7</v>
      </c>
      <c r="D65" t="s">
        <v>58</v>
      </c>
      <c r="E65" s="23" t="s">
        <v>20</v>
      </c>
      <c r="F65" t="s">
        <v>135</v>
      </c>
    </row>
    <row r="66" spans="1:6" x14ac:dyDescent="0.25">
      <c r="A66" s="39" t="s">
        <v>49</v>
      </c>
      <c r="B66" t="s">
        <v>58</v>
      </c>
      <c r="C66" s="39" t="s">
        <v>59</v>
      </c>
      <c r="D66" t="s">
        <v>58</v>
      </c>
      <c r="E66" s="23" t="s">
        <v>19</v>
      </c>
      <c r="F66" t="s">
        <v>35</v>
      </c>
    </row>
    <row r="68" spans="1:6" x14ac:dyDescent="0.25">
      <c r="A68" s="39" t="s">
        <v>70</v>
      </c>
      <c r="B68" t="s">
        <v>58</v>
      </c>
      <c r="C68" s="39" t="s">
        <v>59</v>
      </c>
      <c r="D68" t="s">
        <v>58</v>
      </c>
      <c r="E68" s="23" t="s">
        <v>21</v>
      </c>
      <c r="F68" t="s">
        <v>136</v>
      </c>
    </row>
    <row r="69" spans="1:6" x14ac:dyDescent="0.25">
      <c r="A69" s="39" t="s">
        <v>7</v>
      </c>
      <c r="B69" t="s">
        <v>58</v>
      </c>
      <c r="C69" s="39" t="s">
        <v>49</v>
      </c>
      <c r="D69" t="s">
        <v>58</v>
      </c>
      <c r="E69" s="23" t="s">
        <v>20</v>
      </c>
      <c r="F69" t="s">
        <v>137</v>
      </c>
    </row>
    <row r="70" spans="1:6" x14ac:dyDescent="0.25">
      <c r="A70" t="s">
        <v>61</v>
      </c>
      <c r="B70" t="s">
        <v>58</v>
      </c>
      <c r="C70" t="s">
        <v>71</v>
      </c>
      <c r="D70" t="s">
        <v>58</v>
      </c>
      <c r="E70" s="23" t="s">
        <v>19</v>
      </c>
      <c r="F70" t="s">
        <v>138</v>
      </c>
    </row>
    <row r="71" spans="1:6" x14ac:dyDescent="0.25">
      <c r="A71" t="s">
        <v>99</v>
      </c>
      <c r="B71" t="s">
        <v>58</v>
      </c>
      <c r="C71" t="s">
        <v>46</v>
      </c>
      <c r="D71" t="s">
        <v>58</v>
      </c>
      <c r="E71" s="23" t="s">
        <v>20</v>
      </c>
      <c r="F71" t="s">
        <v>139</v>
      </c>
    </row>
    <row r="73" spans="1:6" x14ac:dyDescent="0.25">
      <c r="A73" t="s">
        <v>46</v>
      </c>
      <c r="B73" t="s">
        <v>58</v>
      </c>
      <c r="C73" s="39" t="s">
        <v>70</v>
      </c>
      <c r="D73" t="s">
        <v>58</v>
      </c>
      <c r="E73" s="23" t="s">
        <v>22</v>
      </c>
      <c r="F73" t="s">
        <v>140</v>
      </c>
    </row>
    <row r="74" spans="1:6" x14ac:dyDescent="0.25">
      <c r="A74" t="s">
        <v>71</v>
      </c>
      <c r="B74" t="s">
        <v>58</v>
      </c>
      <c r="C74" t="s">
        <v>99</v>
      </c>
      <c r="D74" t="s">
        <v>58</v>
      </c>
      <c r="E74" s="23" t="s">
        <v>20</v>
      </c>
      <c r="F74" t="s">
        <v>141</v>
      </c>
    </row>
    <row r="75" spans="1:6" x14ac:dyDescent="0.25">
      <c r="A75" s="39" t="s">
        <v>49</v>
      </c>
      <c r="B75" t="s">
        <v>58</v>
      </c>
      <c r="C75" t="s">
        <v>61</v>
      </c>
      <c r="D75" t="s">
        <v>58</v>
      </c>
      <c r="E75" s="23" t="s">
        <v>23</v>
      </c>
      <c r="F75" t="s">
        <v>142</v>
      </c>
    </row>
    <row r="76" spans="1:6" x14ac:dyDescent="0.25">
      <c r="A76" s="39" t="s">
        <v>59</v>
      </c>
      <c r="B76" t="s">
        <v>58</v>
      </c>
      <c r="C76" s="39" t="s">
        <v>7</v>
      </c>
      <c r="D76" t="s">
        <v>58</v>
      </c>
      <c r="E76" s="23" t="s">
        <v>24</v>
      </c>
      <c r="F76" t="s">
        <v>143</v>
      </c>
    </row>
    <row r="78" spans="1:6" x14ac:dyDescent="0.25">
      <c r="A78" s="39" t="s">
        <v>70</v>
      </c>
      <c r="B78" t="s">
        <v>58</v>
      </c>
      <c r="C78" s="39" t="s">
        <v>7</v>
      </c>
      <c r="D78" t="s">
        <v>58</v>
      </c>
      <c r="E78" s="23" t="s">
        <v>22</v>
      </c>
      <c r="F78" t="s">
        <v>38</v>
      </c>
    </row>
    <row r="79" spans="1:6" x14ac:dyDescent="0.25">
      <c r="A79" t="s">
        <v>61</v>
      </c>
      <c r="B79" t="s">
        <v>58</v>
      </c>
      <c r="C79" s="39" t="s">
        <v>59</v>
      </c>
      <c r="D79" t="s">
        <v>58</v>
      </c>
      <c r="E79" s="23" t="s">
        <v>24</v>
      </c>
      <c r="F79" t="s">
        <v>144</v>
      </c>
    </row>
    <row r="80" spans="1:6" x14ac:dyDescent="0.25">
      <c r="A80" t="s">
        <v>99</v>
      </c>
      <c r="B80" t="s">
        <v>58</v>
      </c>
      <c r="C80" s="39" t="s">
        <v>49</v>
      </c>
      <c r="D80" t="s">
        <v>58</v>
      </c>
      <c r="E80" s="23" t="s">
        <v>20</v>
      </c>
      <c r="F80" t="s">
        <v>145</v>
      </c>
    </row>
    <row r="81" spans="1:6" x14ac:dyDescent="0.25">
      <c r="A81" t="s">
        <v>46</v>
      </c>
      <c r="B81" t="s">
        <v>58</v>
      </c>
      <c r="C81" t="s">
        <v>71</v>
      </c>
      <c r="D81" t="s">
        <v>58</v>
      </c>
      <c r="E81" s="23" t="s">
        <v>19</v>
      </c>
      <c r="F81" t="s">
        <v>37</v>
      </c>
    </row>
    <row r="83" spans="1:6" x14ac:dyDescent="0.25">
      <c r="A83" t="s">
        <v>71</v>
      </c>
      <c r="B83" t="s">
        <v>58</v>
      </c>
      <c r="C83" s="39" t="s">
        <v>70</v>
      </c>
      <c r="D83" t="s">
        <v>58</v>
      </c>
      <c r="E83" s="23" t="s">
        <v>20</v>
      </c>
      <c r="F83" t="s">
        <v>146</v>
      </c>
    </row>
    <row r="84" spans="1:6" x14ac:dyDescent="0.25">
      <c r="A84" s="39" t="s">
        <v>49</v>
      </c>
      <c r="B84" t="s">
        <v>58</v>
      </c>
      <c r="C84" t="s">
        <v>46</v>
      </c>
      <c r="D84" t="s">
        <v>58</v>
      </c>
      <c r="E84" s="23" t="s">
        <v>19</v>
      </c>
      <c r="F84" t="s">
        <v>147</v>
      </c>
    </row>
    <row r="85" spans="1:6" x14ac:dyDescent="0.25">
      <c r="A85" s="39" t="s">
        <v>59</v>
      </c>
      <c r="B85" t="s">
        <v>58</v>
      </c>
      <c r="C85" t="s">
        <v>99</v>
      </c>
      <c r="D85" t="s">
        <v>58</v>
      </c>
      <c r="E85" s="23" t="s">
        <v>19</v>
      </c>
      <c r="F85" t="s">
        <v>148</v>
      </c>
    </row>
    <row r="86" spans="1:6" x14ac:dyDescent="0.25">
      <c r="A86" s="39" t="s">
        <v>7</v>
      </c>
      <c r="B86" t="s">
        <v>58</v>
      </c>
      <c r="C86" t="s">
        <v>61</v>
      </c>
      <c r="D86" t="s">
        <v>58</v>
      </c>
      <c r="E86" s="23" t="s">
        <v>22</v>
      </c>
      <c r="F86" t="s">
        <v>149</v>
      </c>
    </row>
    <row r="87" spans="1:6" x14ac:dyDescent="0.25">
      <c r="A87" s="39"/>
      <c r="C87"/>
      <c r="E87" s="23"/>
    </row>
    <row r="88" spans="1:6" ht="15.75" thickBot="1" x14ac:dyDescent="0.3"/>
    <row r="89" spans="1:6" ht="15.75" thickBot="1" x14ac:dyDescent="0.3">
      <c r="A89" s="29" t="s">
        <v>150</v>
      </c>
    </row>
    <row r="91" spans="1:6" x14ac:dyDescent="0.25">
      <c r="A91" t="s">
        <v>104</v>
      </c>
      <c r="C91" s="39" t="s">
        <v>117</v>
      </c>
      <c r="E91" s="40" t="s">
        <v>19</v>
      </c>
      <c r="F91" t="s">
        <v>151</v>
      </c>
    </row>
    <row r="92" spans="1:6" x14ac:dyDescent="0.25">
      <c r="A92" t="s">
        <v>53</v>
      </c>
      <c r="C92" s="39" t="s">
        <v>119</v>
      </c>
      <c r="E92" s="40" t="s">
        <v>20</v>
      </c>
      <c r="F92" t="s">
        <v>152</v>
      </c>
    </row>
    <row r="93" spans="1:6" x14ac:dyDescent="0.25">
      <c r="A93" t="s">
        <v>66</v>
      </c>
      <c r="C93" s="39" t="s">
        <v>110</v>
      </c>
      <c r="E93" s="40" t="s">
        <v>19</v>
      </c>
      <c r="F93" t="s">
        <v>35</v>
      </c>
    </row>
    <row r="94" spans="1:6" x14ac:dyDescent="0.25">
      <c r="E94" s="40"/>
    </row>
    <row r="95" spans="1:6" x14ac:dyDescent="0.25">
      <c r="A95" s="39" t="s">
        <v>119</v>
      </c>
      <c r="C95" t="s">
        <v>66</v>
      </c>
      <c r="E95" s="23" t="s">
        <v>23</v>
      </c>
      <c r="F95" t="s">
        <v>153</v>
      </c>
    </row>
    <row r="96" spans="1:6" x14ac:dyDescent="0.25">
      <c r="A96" s="39" t="s">
        <v>117</v>
      </c>
      <c r="C96" t="s">
        <v>53</v>
      </c>
      <c r="E96" s="40" t="s">
        <v>19</v>
      </c>
      <c r="F96" t="s">
        <v>91</v>
      </c>
    </row>
    <row r="97" spans="1:6" x14ac:dyDescent="0.25">
      <c r="A97" t="s">
        <v>98</v>
      </c>
      <c r="C97" t="s">
        <v>104</v>
      </c>
      <c r="E97" s="23" t="s">
        <v>19</v>
      </c>
      <c r="F97" t="s">
        <v>154</v>
      </c>
    </row>
    <row r="98" spans="1:6" x14ac:dyDescent="0.25">
      <c r="E98" s="40"/>
    </row>
    <row r="99" spans="1:6" x14ac:dyDescent="0.25">
      <c r="A99" t="s">
        <v>53</v>
      </c>
      <c r="C99" t="s">
        <v>98</v>
      </c>
      <c r="E99" s="40" t="s">
        <v>20</v>
      </c>
      <c r="F99" t="s">
        <v>155</v>
      </c>
    </row>
    <row r="100" spans="1:6" x14ac:dyDescent="0.25">
      <c r="A100" t="s">
        <v>66</v>
      </c>
      <c r="C100" s="39" t="s">
        <v>117</v>
      </c>
      <c r="E100" s="23" t="s">
        <v>19</v>
      </c>
      <c r="F100" t="s">
        <v>156</v>
      </c>
    </row>
    <row r="101" spans="1:6" x14ac:dyDescent="0.25">
      <c r="A101" s="39" t="s">
        <v>110</v>
      </c>
      <c r="C101" s="39" t="s">
        <v>119</v>
      </c>
      <c r="E101" s="23" t="s">
        <v>22</v>
      </c>
      <c r="F101" t="s">
        <v>157</v>
      </c>
    </row>
    <row r="102" spans="1:6" x14ac:dyDescent="0.25">
      <c r="E102" s="40"/>
    </row>
    <row r="103" spans="1:6" x14ac:dyDescent="0.25">
      <c r="A103" s="39" t="s">
        <v>117</v>
      </c>
      <c r="C103" s="39" t="s">
        <v>110</v>
      </c>
      <c r="E103" s="23" t="s">
        <v>24</v>
      </c>
      <c r="F103" t="s">
        <v>158</v>
      </c>
    </row>
    <row r="104" spans="1:6" x14ac:dyDescent="0.25">
      <c r="A104" t="s">
        <v>98</v>
      </c>
      <c r="C104" t="s">
        <v>66</v>
      </c>
      <c r="E104" s="40" t="s">
        <v>19</v>
      </c>
      <c r="F104" t="s">
        <v>159</v>
      </c>
    </row>
    <row r="105" spans="1:6" x14ac:dyDescent="0.25">
      <c r="A105" t="s">
        <v>104</v>
      </c>
      <c r="C105" t="s">
        <v>53</v>
      </c>
      <c r="E105" s="23" t="s">
        <v>19</v>
      </c>
      <c r="F105" t="s">
        <v>37</v>
      </c>
    </row>
    <row r="106" spans="1:6" x14ac:dyDescent="0.25">
      <c r="E106" s="40"/>
    </row>
    <row r="107" spans="1:6" x14ac:dyDescent="0.25">
      <c r="A107" t="s">
        <v>66</v>
      </c>
      <c r="C107" t="s">
        <v>104</v>
      </c>
      <c r="E107" s="23" t="s">
        <v>23</v>
      </c>
      <c r="F107" t="s">
        <v>160</v>
      </c>
    </row>
    <row r="108" spans="1:6" x14ac:dyDescent="0.25">
      <c r="A108" s="39" t="s">
        <v>110</v>
      </c>
      <c r="C108" t="s">
        <v>98</v>
      </c>
      <c r="E108" s="40" t="s">
        <v>20</v>
      </c>
      <c r="F108" t="s">
        <v>161</v>
      </c>
    </row>
    <row r="109" spans="1:6" x14ac:dyDescent="0.25">
      <c r="A109" s="39" t="s">
        <v>119</v>
      </c>
      <c r="C109" s="39" t="s">
        <v>117</v>
      </c>
      <c r="E109" s="23" t="s">
        <v>19</v>
      </c>
      <c r="F109" t="s">
        <v>38</v>
      </c>
    </row>
    <row r="111" spans="1:6" x14ac:dyDescent="0.25">
      <c r="A111" t="s">
        <v>98</v>
      </c>
      <c r="C111" s="39" t="s">
        <v>119</v>
      </c>
      <c r="E111" s="40" t="s">
        <v>19</v>
      </c>
      <c r="F111" t="s">
        <v>162</v>
      </c>
    </row>
    <row r="112" spans="1:6" x14ac:dyDescent="0.25">
      <c r="A112" t="s">
        <v>104</v>
      </c>
      <c r="C112" s="39" t="s">
        <v>110</v>
      </c>
      <c r="E112" s="40" t="s">
        <v>19</v>
      </c>
      <c r="F112" t="s">
        <v>163</v>
      </c>
    </row>
    <row r="113" spans="1:6" x14ac:dyDescent="0.25">
      <c r="A113" t="s">
        <v>53</v>
      </c>
      <c r="C113" t="s">
        <v>66</v>
      </c>
      <c r="E113" s="40" t="s">
        <v>20</v>
      </c>
      <c r="F113" t="s">
        <v>164</v>
      </c>
    </row>
    <row r="114" spans="1:6" x14ac:dyDescent="0.25">
      <c r="E114" s="40"/>
    </row>
    <row r="115" spans="1:6" x14ac:dyDescent="0.25">
      <c r="A115" s="39" t="s">
        <v>110</v>
      </c>
      <c r="C115" t="s">
        <v>53</v>
      </c>
      <c r="E115" s="40" t="s">
        <v>19</v>
      </c>
      <c r="F115" t="s">
        <v>165</v>
      </c>
    </row>
    <row r="116" spans="1:6" x14ac:dyDescent="0.25">
      <c r="A116" s="39" t="s">
        <v>119</v>
      </c>
      <c r="C116" t="s">
        <v>104</v>
      </c>
      <c r="E116" s="40" t="s">
        <v>20</v>
      </c>
      <c r="F116" t="s">
        <v>166</v>
      </c>
    </row>
    <row r="117" spans="1:6" x14ac:dyDescent="0.25">
      <c r="A117" s="39" t="s">
        <v>117</v>
      </c>
      <c r="C117" t="s">
        <v>98</v>
      </c>
      <c r="E117" s="40" t="s">
        <v>20</v>
      </c>
      <c r="F117" t="s">
        <v>167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J12" sqref="J12"/>
    </sheetView>
  </sheetViews>
  <sheetFormatPr defaultRowHeight="15" x14ac:dyDescent="0.25"/>
  <cols>
    <col min="1" max="1" width="3.85546875" customWidth="1"/>
    <col min="2" max="2" width="1.7109375" customWidth="1"/>
    <col min="3" max="3" width="20.5703125" customWidth="1"/>
    <col min="257" max="257" width="3.85546875" customWidth="1"/>
    <col min="258" max="258" width="1.7109375" customWidth="1"/>
    <col min="259" max="259" width="20.5703125" customWidth="1"/>
    <col min="513" max="513" width="3.85546875" customWidth="1"/>
    <col min="514" max="514" width="1.7109375" customWidth="1"/>
    <col min="515" max="515" width="20.5703125" customWidth="1"/>
    <col min="769" max="769" width="3.85546875" customWidth="1"/>
    <col min="770" max="770" width="1.7109375" customWidth="1"/>
    <col min="771" max="771" width="20.5703125" customWidth="1"/>
    <col min="1025" max="1025" width="3.85546875" customWidth="1"/>
    <col min="1026" max="1026" width="1.7109375" customWidth="1"/>
    <col min="1027" max="1027" width="20.5703125" customWidth="1"/>
    <col min="1281" max="1281" width="3.85546875" customWidth="1"/>
    <col min="1282" max="1282" width="1.7109375" customWidth="1"/>
    <col min="1283" max="1283" width="20.5703125" customWidth="1"/>
    <col min="1537" max="1537" width="3.85546875" customWidth="1"/>
    <col min="1538" max="1538" width="1.7109375" customWidth="1"/>
    <col min="1539" max="1539" width="20.5703125" customWidth="1"/>
    <col min="1793" max="1793" width="3.85546875" customWidth="1"/>
    <col min="1794" max="1794" width="1.7109375" customWidth="1"/>
    <col min="1795" max="1795" width="20.5703125" customWidth="1"/>
    <col min="2049" max="2049" width="3.85546875" customWidth="1"/>
    <col min="2050" max="2050" width="1.7109375" customWidth="1"/>
    <col min="2051" max="2051" width="20.5703125" customWidth="1"/>
    <col min="2305" max="2305" width="3.85546875" customWidth="1"/>
    <col min="2306" max="2306" width="1.7109375" customWidth="1"/>
    <col min="2307" max="2307" width="20.5703125" customWidth="1"/>
    <col min="2561" max="2561" width="3.85546875" customWidth="1"/>
    <col min="2562" max="2562" width="1.7109375" customWidth="1"/>
    <col min="2563" max="2563" width="20.5703125" customWidth="1"/>
    <col min="2817" max="2817" width="3.85546875" customWidth="1"/>
    <col min="2818" max="2818" width="1.7109375" customWidth="1"/>
    <col min="2819" max="2819" width="20.5703125" customWidth="1"/>
    <col min="3073" max="3073" width="3.85546875" customWidth="1"/>
    <col min="3074" max="3074" width="1.7109375" customWidth="1"/>
    <col min="3075" max="3075" width="20.5703125" customWidth="1"/>
    <col min="3329" max="3329" width="3.85546875" customWidth="1"/>
    <col min="3330" max="3330" width="1.7109375" customWidth="1"/>
    <col min="3331" max="3331" width="20.5703125" customWidth="1"/>
    <col min="3585" max="3585" width="3.85546875" customWidth="1"/>
    <col min="3586" max="3586" width="1.7109375" customWidth="1"/>
    <col min="3587" max="3587" width="20.5703125" customWidth="1"/>
    <col min="3841" max="3841" width="3.85546875" customWidth="1"/>
    <col min="3842" max="3842" width="1.7109375" customWidth="1"/>
    <col min="3843" max="3843" width="20.5703125" customWidth="1"/>
    <col min="4097" max="4097" width="3.85546875" customWidth="1"/>
    <col min="4098" max="4098" width="1.7109375" customWidth="1"/>
    <col min="4099" max="4099" width="20.5703125" customWidth="1"/>
    <col min="4353" max="4353" width="3.85546875" customWidth="1"/>
    <col min="4354" max="4354" width="1.7109375" customWidth="1"/>
    <col min="4355" max="4355" width="20.5703125" customWidth="1"/>
    <col min="4609" max="4609" width="3.85546875" customWidth="1"/>
    <col min="4610" max="4610" width="1.7109375" customWidth="1"/>
    <col min="4611" max="4611" width="20.5703125" customWidth="1"/>
    <col min="4865" max="4865" width="3.85546875" customWidth="1"/>
    <col min="4866" max="4866" width="1.7109375" customWidth="1"/>
    <col min="4867" max="4867" width="20.5703125" customWidth="1"/>
    <col min="5121" max="5121" width="3.85546875" customWidth="1"/>
    <col min="5122" max="5122" width="1.7109375" customWidth="1"/>
    <col min="5123" max="5123" width="20.5703125" customWidth="1"/>
    <col min="5377" max="5377" width="3.85546875" customWidth="1"/>
    <col min="5378" max="5378" width="1.7109375" customWidth="1"/>
    <col min="5379" max="5379" width="20.5703125" customWidth="1"/>
    <col min="5633" max="5633" width="3.85546875" customWidth="1"/>
    <col min="5634" max="5634" width="1.7109375" customWidth="1"/>
    <col min="5635" max="5635" width="20.5703125" customWidth="1"/>
    <col min="5889" max="5889" width="3.85546875" customWidth="1"/>
    <col min="5890" max="5890" width="1.7109375" customWidth="1"/>
    <col min="5891" max="5891" width="20.5703125" customWidth="1"/>
    <col min="6145" max="6145" width="3.85546875" customWidth="1"/>
    <col min="6146" max="6146" width="1.7109375" customWidth="1"/>
    <col min="6147" max="6147" width="20.5703125" customWidth="1"/>
    <col min="6401" max="6401" width="3.85546875" customWidth="1"/>
    <col min="6402" max="6402" width="1.7109375" customWidth="1"/>
    <col min="6403" max="6403" width="20.5703125" customWidth="1"/>
    <col min="6657" max="6657" width="3.85546875" customWidth="1"/>
    <col min="6658" max="6658" width="1.7109375" customWidth="1"/>
    <col min="6659" max="6659" width="20.5703125" customWidth="1"/>
    <col min="6913" max="6913" width="3.85546875" customWidth="1"/>
    <col min="6914" max="6914" width="1.7109375" customWidth="1"/>
    <col min="6915" max="6915" width="20.5703125" customWidth="1"/>
    <col min="7169" max="7169" width="3.85546875" customWidth="1"/>
    <col min="7170" max="7170" width="1.7109375" customWidth="1"/>
    <col min="7171" max="7171" width="20.5703125" customWidth="1"/>
    <col min="7425" max="7425" width="3.85546875" customWidth="1"/>
    <col min="7426" max="7426" width="1.7109375" customWidth="1"/>
    <col min="7427" max="7427" width="20.5703125" customWidth="1"/>
    <col min="7681" max="7681" width="3.85546875" customWidth="1"/>
    <col min="7682" max="7682" width="1.7109375" customWidth="1"/>
    <col min="7683" max="7683" width="20.5703125" customWidth="1"/>
    <col min="7937" max="7937" width="3.85546875" customWidth="1"/>
    <col min="7938" max="7938" width="1.7109375" customWidth="1"/>
    <col min="7939" max="7939" width="20.5703125" customWidth="1"/>
    <col min="8193" max="8193" width="3.85546875" customWidth="1"/>
    <col min="8194" max="8194" width="1.7109375" customWidth="1"/>
    <col min="8195" max="8195" width="20.5703125" customWidth="1"/>
    <col min="8449" max="8449" width="3.85546875" customWidth="1"/>
    <col min="8450" max="8450" width="1.7109375" customWidth="1"/>
    <col min="8451" max="8451" width="20.5703125" customWidth="1"/>
    <col min="8705" max="8705" width="3.85546875" customWidth="1"/>
    <col min="8706" max="8706" width="1.7109375" customWidth="1"/>
    <col min="8707" max="8707" width="20.5703125" customWidth="1"/>
    <col min="8961" max="8961" width="3.85546875" customWidth="1"/>
    <col min="8962" max="8962" width="1.7109375" customWidth="1"/>
    <col min="8963" max="8963" width="20.5703125" customWidth="1"/>
    <col min="9217" max="9217" width="3.85546875" customWidth="1"/>
    <col min="9218" max="9218" width="1.7109375" customWidth="1"/>
    <col min="9219" max="9219" width="20.5703125" customWidth="1"/>
    <col min="9473" max="9473" width="3.85546875" customWidth="1"/>
    <col min="9474" max="9474" width="1.7109375" customWidth="1"/>
    <col min="9475" max="9475" width="20.5703125" customWidth="1"/>
    <col min="9729" max="9729" width="3.85546875" customWidth="1"/>
    <col min="9730" max="9730" width="1.7109375" customWidth="1"/>
    <col min="9731" max="9731" width="20.5703125" customWidth="1"/>
    <col min="9985" max="9985" width="3.85546875" customWidth="1"/>
    <col min="9986" max="9986" width="1.7109375" customWidth="1"/>
    <col min="9987" max="9987" width="20.5703125" customWidth="1"/>
    <col min="10241" max="10241" width="3.85546875" customWidth="1"/>
    <col min="10242" max="10242" width="1.7109375" customWidth="1"/>
    <col min="10243" max="10243" width="20.5703125" customWidth="1"/>
    <col min="10497" max="10497" width="3.85546875" customWidth="1"/>
    <col min="10498" max="10498" width="1.7109375" customWidth="1"/>
    <col min="10499" max="10499" width="20.5703125" customWidth="1"/>
    <col min="10753" max="10753" width="3.85546875" customWidth="1"/>
    <col min="10754" max="10754" width="1.7109375" customWidth="1"/>
    <col min="10755" max="10755" width="20.5703125" customWidth="1"/>
    <col min="11009" max="11009" width="3.85546875" customWidth="1"/>
    <col min="11010" max="11010" width="1.7109375" customWidth="1"/>
    <col min="11011" max="11011" width="20.5703125" customWidth="1"/>
    <col min="11265" max="11265" width="3.85546875" customWidth="1"/>
    <col min="11266" max="11266" width="1.7109375" customWidth="1"/>
    <col min="11267" max="11267" width="20.5703125" customWidth="1"/>
    <col min="11521" max="11521" width="3.85546875" customWidth="1"/>
    <col min="11522" max="11522" width="1.7109375" customWidth="1"/>
    <col min="11523" max="11523" width="20.5703125" customWidth="1"/>
    <col min="11777" max="11777" width="3.85546875" customWidth="1"/>
    <col min="11778" max="11778" width="1.7109375" customWidth="1"/>
    <col min="11779" max="11779" width="20.5703125" customWidth="1"/>
    <col min="12033" max="12033" width="3.85546875" customWidth="1"/>
    <col min="12034" max="12034" width="1.7109375" customWidth="1"/>
    <col min="12035" max="12035" width="20.5703125" customWidth="1"/>
    <col min="12289" max="12289" width="3.85546875" customWidth="1"/>
    <col min="12290" max="12290" width="1.7109375" customWidth="1"/>
    <col min="12291" max="12291" width="20.5703125" customWidth="1"/>
    <col min="12545" max="12545" width="3.85546875" customWidth="1"/>
    <col min="12546" max="12546" width="1.7109375" customWidth="1"/>
    <col min="12547" max="12547" width="20.5703125" customWidth="1"/>
    <col min="12801" max="12801" width="3.85546875" customWidth="1"/>
    <col min="12802" max="12802" width="1.7109375" customWidth="1"/>
    <col min="12803" max="12803" width="20.5703125" customWidth="1"/>
    <col min="13057" max="13057" width="3.85546875" customWidth="1"/>
    <col min="13058" max="13058" width="1.7109375" customWidth="1"/>
    <col min="13059" max="13059" width="20.5703125" customWidth="1"/>
    <col min="13313" max="13313" width="3.85546875" customWidth="1"/>
    <col min="13314" max="13314" width="1.7109375" customWidth="1"/>
    <col min="13315" max="13315" width="20.5703125" customWidth="1"/>
    <col min="13569" max="13569" width="3.85546875" customWidth="1"/>
    <col min="13570" max="13570" width="1.7109375" customWidth="1"/>
    <col min="13571" max="13571" width="20.5703125" customWidth="1"/>
    <col min="13825" max="13825" width="3.85546875" customWidth="1"/>
    <col min="13826" max="13826" width="1.7109375" customWidth="1"/>
    <col min="13827" max="13827" width="20.5703125" customWidth="1"/>
    <col min="14081" max="14081" width="3.85546875" customWidth="1"/>
    <col min="14082" max="14082" width="1.7109375" customWidth="1"/>
    <col min="14083" max="14083" width="20.5703125" customWidth="1"/>
    <col min="14337" max="14337" width="3.85546875" customWidth="1"/>
    <col min="14338" max="14338" width="1.7109375" customWidth="1"/>
    <col min="14339" max="14339" width="20.5703125" customWidth="1"/>
    <col min="14593" max="14593" width="3.85546875" customWidth="1"/>
    <col min="14594" max="14594" width="1.7109375" customWidth="1"/>
    <col min="14595" max="14595" width="20.5703125" customWidth="1"/>
    <col min="14849" max="14849" width="3.85546875" customWidth="1"/>
    <col min="14850" max="14850" width="1.7109375" customWidth="1"/>
    <col min="14851" max="14851" width="20.5703125" customWidth="1"/>
    <col min="15105" max="15105" width="3.85546875" customWidth="1"/>
    <col min="15106" max="15106" width="1.7109375" customWidth="1"/>
    <col min="15107" max="15107" width="20.5703125" customWidth="1"/>
    <col min="15361" max="15361" width="3.85546875" customWidth="1"/>
    <col min="15362" max="15362" width="1.7109375" customWidth="1"/>
    <col min="15363" max="15363" width="20.5703125" customWidth="1"/>
    <col min="15617" max="15617" width="3.85546875" customWidth="1"/>
    <col min="15618" max="15618" width="1.7109375" customWidth="1"/>
    <col min="15619" max="15619" width="20.5703125" customWidth="1"/>
    <col min="15873" max="15873" width="3.85546875" customWidth="1"/>
    <col min="15874" max="15874" width="1.7109375" customWidth="1"/>
    <col min="15875" max="15875" width="20.5703125" customWidth="1"/>
    <col min="16129" max="16129" width="3.85546875" customWidth="1"/>
    <col min="16130" max="16130" width="1.7109375" customWidth="1"/>
    <col min="16131" max="16131" width="20.5703125" customWidth="1"/>
  </cols>
  <sheetData>
    <row r="1" spans="1:5" ht="15.75" x14ac:dyDescent="0.25">
      <c r="A1" s="36" t="s">
        <v>184</v>
      </c>
      <c r="B1" s="30"/>
      <c r="D1" s="30"/>
    </row>
    <row r="2" spans="1:5" ht="15.75" thickBot="1" x14ac:dyDescent="0.3">
      <c r="A2" s="24"/>
      <c r="B2" s="24"/>
      <c r="C2" s="24"/>
      <c r="D2" s="24"/>
    </row>
    <row r="3" spans="1:5" x14ac:dyDescent="0.25">
      <c r="A3" s="31">
        <v>1</v>
      </c>
      <c r="B3" s="172" t="s">
        <v>39</v>
      </c>
      <c r="C3" s="37" t="s">
        <v>96</v>
      </c>
      <c r="D3" s="274" t="s">
        <v>93</v>
      </c>
      <c r="E3" s="32"/>
    </row>
    <row r="4" spans="1:5" x14ac:dyDescent="0.25">
      <c r="A4" s="33">
        <v>2</v>
      </c>
      <c r="B4" s="173" t="s">
        <v>39</v>
      </c>
      <c r="C4" s="35" t="s">
        <v>49</v>
      </c>
      <c r="D4" s="174" t="s">
        <v>56</v>
      </c>
      <c r="E4" s="32"/>
    </row>
    <row r="5" spans="1:5" x14ac:dyDescent="0.25">
      <c r="A5" s="33">
        <v>3</v>
      </c>
      <c r="B5" s="173" t="s">
        <v>39</v>
      </c>
      <c r="C5" s="35" t="s">
        <v>59</v>
      </c>
      <c r="D5" s="174" t="s">
        <v>94</v>
      </c>
      <c r="E5" s="32"/>
    </row>
    <row r="6" spans="1:5" x14ac:dyDescent="0.25">
      <c r="A6" s="33">
        <v>4</v>
      </c>
      <c r="B6" s="173" t="s">
        <v>39</v>
      </c>
      <c r="C6" s="35" t="s">
        <v>7</v>
      </c>
      <c r="D6" s="175" t="s">
        <v>40</v>
      </c>
      <c r="E6" s="32"/>
    </row>
    <row r="7" spans="1:5" x14ac:dyDescent="0.25">
      <c r="A7" s="33">
        <v>5</v>
      </c>
      <c r="B7" s="173" t="s">
        <v>39</v>
      </c>
      <c r="C7" s="35" t="s">
        <v>70</v>
      </c>
      <c r="D7" s="174" t="s">
        <v>94</v>
      </c>
      <c r="E7" s="32"/>
    </row>
    <row r="8" spans="1:5" x14ac:dyDescent="0.25">
      <c r="A8" s="33">
        <v>6</v>
      </c>
      <c r="B8" s="173" t="s">
        <v>39</v>
      </c>
      <c r="C8" s="34" t="s">
        <v>46</v>
      </c>
      <c r="D8" s="174" t="s">
        <v>57</v>
      </c>
      <c r="E8" s="32"/>
    </row>
    <row r="9" spans="1:5" x14ac:dyDescent="0.25">
      <c r="A9" s="33">
        <v>7</v>
      </c>
      <c r="B9" s="173" t="s">
        <v>39</v>
      </c>
      <c r="C9" s="35" t="s">
        <v>99</v>
      </c>
      <c r="D9" s="174" t="s">
        <v>41</v>
      </c>
      <c r="E9" s="32"/>
    </row>
    <row r="10" spans="1:5" x14ac:dyDescent="0.25">
      <c r="A10" s="33">
        <v>8</v>
      </c>
      <c r="B10" s="173" t="s">
        <v>39</v>
      </c>
      <c r="C10" s="34" t="s">
        <v>71</v>
      </c>
      <c r="D10" s="174" t="s">
        <v>41</v>
      </c>
      <c r="E10" s="32"/>
    </row>
    <row r="11" spans="1:5" x14ac:dyDescent="0.25">
      <c r="A11" s="33">
        <v>9</v>
      </c>
      <c r="B11" s="173" t="s">
        <v>39</v>
      </c>
      <c r="C11" s="176" t="s">
        <v>98</v>
      </c>
      <c r="D11" s="174" t="s">
        <v>185</v>
      </c>
      <c r="E11" s="32"/>
    </row>
    <row r="12" spans="1:5" x14ac:dyDescent="0.25">
      <c r="A12" s="33">
        <v>10</v>
      </c>
      <c r="B12" s="173" t="s">
        <v>39</v>
      </c>
      <c r="C12" s="35" t="s">
        <v>104</v>
      </c>
      <c r="D12" s="174" t="s">
        <v>186</v>
      </c>
      <c r="E12" s="32"/>
    </row>
    <row r="13" spans="1:5" x14ac:dyDescent="0.25">
      <c r="A13" s="33">
        <v>11</v>
      </c>
      <c r="B13" s="173" t="s">
        <v>39</v>
      </c>
      <c r="C13" s="176" t="s">
        <v>66</v>
      </c>
      <c r="D13" s="174" t="s">
        <v>95</v>
      </c>
      <c r="E13" s="32"/>
    </row>
    <row r="14" spans="1:5" x14ac:dyDescent="0.25">
      <c r="A14" s="33">
        <v>12</v>
      </c>
      <c r="B14" s="173" t="s">
        <v>39</v>
      </c>
      <c r="C14" s="35" t="s">
        <v>119</v>
      </c>
      <c r="D14" s="174" t="s">
        <v>187</v>
      </c>
      <c r="E14" s="32"/>
    </row>
    <row r="15" spans="1:5" x14ac:dyDescent="0.25">
      <c r="A15" s="33">
        <v>13</v>
      </c>
      <c r="B15" s="173" t="s">
        <v>39</v>
      </c>
      <c r="C15" s="34" t="s">
        <v>117</v>
      </c>
      <c r="D15" s="174" t="s">
        <v>42</v>
      </c>
    </row>
    <row r="16" spans="1:5" x14ac:dyDescent="0.25">
      <c r="A16" s="33">
        <v>14</v>
      </c>
      <c r="B16" s="173" t="s">
        <v>39</v>
      </c>
      <c r="C16" s="34" t="s">
        <v>110</v>
      </c>
      <c r="D16" s="174" t="s">
        <v>188</v>
      </c>
    </row>
    <row r="17" spans="1:4" ht="15.75" thickBot="1" x14ac:dyDescent="0.3">
      <c r="A17" s="177">
        <v>15</v>
      </c>
      <c r="B17" s="178" t="s">
        <v>39</v>
      </c>
      <c r="C17" s="179" t="s">
        <v>53</v>
      </c>
      <c r="D17" s="180" t="s">
        <v>55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Tabuky_jednotlivých skupin</vt:lpstr>
      <vt:lpstr>Podrobné výsledky_16.2.2014</vt:lpstr>
      <vt:lpstr>Pořadí ve 5.KT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Jitule</dc:creator>
  <cp:lastModifiedBy>Vladimir</cp:lastModifiedBy>
  <cp:lastPrinted>2013-12-25T14:11:26Z</cp:lastPrinted>
  <dcterms:created xsi:type="dcterms:W3CDTF">2013-11-17T13:28:24Z</dcterms:created>
  <dcterms:modified xsi:type="dcterms:W3CDTF">2014-02-19T10:30:04Z</dcterms:modified>
</cp:coreProperties>
</file>